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leg\Downloads\"/>
    </mc:Choice>
  </mc:AlternateContent>
  <bookViews>
    <workbookView xWindow="0" yWindow="0" windowWidth="28800" windowHeight="12030"/>
  </bookViews>
  <sheets>
    <sheet name="Лист1" sheetId="1" r:id="rId1"/>
  </sheets>
  <definedNames>
    <definedName name="_xlnm._FilterDatabase" localSheetId="0" hidden="1">Лист1!$A$20:$FH$20</definedName>
    <definedName name="_xlnm.Print_Titles" localSheetId="0">Лист1!$19:$20</definedName>
    <definedName name="_xlnm.Print_Area" localSheetId="0">Лист1!$A$1:$CU$39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22" i="1" l="1"/>
  <c r="AW22" i="1"/>
  <c r="AO22" i="1"/>
  <c r="CC21" i="1" l="1"/>
  <c r="CC22" i="1" s="1"/>
  <c r="DA22" i="1" l="1"/>
  <c r="DA21" i="1"/>
  <c r="CL21" i="1" l="1"/>
  <c r="CL22" i="1" s="1"/>
  <c r="DH22" i="1"/>
  <c r="DH21" i="1"/>
  <c r="DY22" i="1" l="1"/>
  <c r="EM22" i="1"/>
</calcChain>
</file>

<file path=xl/sharedStrings.xml><?xml version="1.0" encoding="utf-8"?>
<sst xmlns="http://schemas.openxmlformats.org/spreadsheetml/2006/main" count="49" uniqueCount="42">
  <si>
    <t>Порядковый номер позиции согласно описанию объекта закупки</t>
  </si>
  <si>
    <t>Наименование товара, работы, услуги, входящих в объект закупки</t>
  </si>
  <si>
    <t>Основные характеристики закупаемого товара, работ, услуг</t>
  </si>
  <si>
    <t>Ед. изм.</t>
  </si>
  <si>
    <t>Кол-во</t>
  </si>
  <si>
    <t>Цена, руб. за единицу товара, работы, услуги</t>
  </si>
  <si>
    <t>Начальная (максимальная) цена по позиции за ед., руб.</t>
  </si>
  <si>
    <t>Начальная (максимальная) цена по позиции, руб.</t>
  </si>
  <si>
    <t>2. Дата подготовки обоснования НМЦК:</t>
  </si>
  <si>
    <t>где:</t>
  </si>
  <si>
    <t>НМЦК -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</si>
  <si>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</si>
  <si>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</si>
  <si>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информации;</t>
  </si>
  <si>
    <r>
      <t>ц</t>
    </r>
    <r>
      <rPr>
        <vertAlign val="subscript"/>
        <sz val="11"/>
        <color theme="1"/>
        <rFont val="Times New Roman"/>
        <family val="1"/>
        <charset val="204"/>
      </rPr>
      <t>i</t>
    </r>
    <r>
      <rPr>
        <sz val="11"/>
        <color theme="1"/>
        <rFont val="Times New Roman"/>
        <family val="1"/>
        <charset val="204"/>
      </rPr>
      <t xml:space="preserve"> - цена единицы товара (работы, услуги), представленная в источнике с номером i, скорректированная с учетом коэффициентов (индексов), применяемых для пересчета цен товаров (работ, услуг) с учетом различий в характеристиках товаров, коммерческих и (или) финансовых условий поставок товаров (выполнения работ, оказания услуг)</t>
    </r>
  </si>
  <si>
    <t>Стандартное отклонение</t>
  </si>
  <si>
    <t>Коэффициент вариации</t>
  </si>
  <si>
    <t>СПРАВОЧНО:</t>
  </si>
  <si>
    <t>7. Источник информации цены (реквизиты документов):</t>
  </si>
  <si>
    <t>от</t>
  </si>
  <si>
    <t>№</t>
  </si>
  <si>
    <t>ОМС</t>
  </si>
  <si>
    <t>Бюджет</t>
  </si>
  <si>
    <t>Сумма</t>
  </si>
  <si>
    <t>Итого:</t>
  </si>
  <si>
    <t>ПО ИСТОЧНИКАМ ФИНАНСИРОВАНИЯ</t>
  </si>
  <si>
    <t xml:space="preserve">Источник информации №1 </t>
  </si>
  <si>
    <t xml:space="preserve">Источник информации №2 </t>
  </si>
  <si>
    <t xml:space="preserve">Источник информации №3 </t>
  </si>
  <si>
    <t xml:space="preserve">Источник информации №4 </t>
  </si>
  <si>
    <t>Источник информации №5</t>
  </si>
  <si>
    <t>1. Предмет закупки</t>
  </si>
  <si>
    <t>Обоснование начальной (максимальной) цены закупки</t>
  </si>
  <si>
    <t>3. Используемый метод для определения начальной (максимальной) цены закупки (далее по тексту - НМЦК):</t>
  </si>
  <si>
    <t>Начальная (максимальная) цена закупки (далее по тексту - НМЦК) определяется и обосновывается Заказчиком посредством применения метода сопоставимых рыночных цен (анализа рынка), путем получения информации из коммерческих предложений</t>
  </si>
  <si>
    <t xml:space="preserve">4. Расчет начальной (максимальной) цены по позиции производится по формуле: </t>
  </si>
  <si>
    <t>5. Таблица для обоснования начальной (максимальной) цены закупки при выборе метода сопоставимых рыночных цен (анализа рынка):</t>
  </si>
  <si>
    <t>6. Начальная (максимальная) цена контракта составляет:</t>
  </si>
  <si>
    <t>ПД</t>
  </si>
  <si>
    <t>Оказание услуг по выполнению ремонтно-восстановительных работ системы теплохолодоснабжения фанкоил - аппаратов для нужд ЧУЗ "РЖД-Медицина" г. Сочи"</t>
  </si>
  <si>
    <t>10.11.2020 г.</t>
  </si>
  <si>
    <t>1 096 311, 86 руб. (Один миллион девяносто шесть тысяч триста одиннадцать) рублей 86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</si>
</sst>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b/>
      <sz val="11"/>
      <color theme="0" tint="-0.34998626667073579"/>
      <name val="Times New Roman"/>
      <family val="1"/>
      <charset val="204"/>
    </font>
    <font>
      <sz val="9"/>
      <color theme="0" tint="-0.3499862666707357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1" fillId="4" borderId="0" xfId="0" applyNumberFormat="1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80</xdr:col>
      <xdr:colOff>76200</xdr:colOff>
      <xdr:row>8</xdr:row>
      <xdr:rowOff>66675</xdr:rowOff>
    </xdr:from>
    <xdr:to>
      <xdr:col>96</xdr:col>
      <xdr:colOff>0</xdr:colOff>
      <xdr:row>8</xdr:row>
      <xdr:rowOff>466725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2337435"/>
          <a:ext cx="17526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H40"/>
  <sheetViews>
    <sheetView tabSelected="1" view="pageBreakPreview" zoomScaleSheetLayoutView="100" workbookViewId="0">
      <selection activeCell="A8" sqref="A8:CU8"/>
    </sheetView>
  </sheetViews>
  <sheetFormatPr defaultColWidth="9.140625" defaultRowHeight="15" x14ac:dyDescent="0.25"/>
  <cols>
    <col min="1" max="16" width="1.7109375" style="2" customWidth="1"/>
    <col min="17" max="33" width="1.7109375" style="2" hidden="1" customWidth="1"/>
    <col min="34" max="64" width="1.7109375" style="2" customWidth="1"/>
    <col min="65" max="80" width="1.7109375" style="2" hidden="1" customWidth="1"/>
    <col min="81" max="99" width="1.7109375" style="2" customWidth="1"/>
    <col min="100" max="101" width="1.7109375" style="6" customWidth="1"/>
    <col min="102" max="104" width="1.7109375" style="6" hidden="1" customWidth="1"/>
    <col min="105" max="118" width="1.7109375" style="12" hidden="1" customWidth="1"/>
    <col min="119" max="149" width="1.7109375" style="6" hidden="1" customWidth="1"/>
    <col min="150" max="163" width="1.7109375" style="2" hidden="1" customWidth="1"/>
    <col min="164" max="165" width="0" style="2" hidden="1" customWidth="1"/>
    <col min="166" max="16384" width="9.140625" style="2"/>
  </cols>
  <sheetData>
    <row r="1" spans="1:149" x14ac:dyDescent="0.25">
      <c r="A1" s="38" t="s">
        <v>32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</row>
    <row r="3" spans="1:149" ht="31.15" customHeight="1" x14ac:dyDescent="0.25">
      <c r="A3" s="40" t="s">
        <v>31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 t="s">
        <v>39</v>
      </c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</row>
    <row r="4" spans="1:149" s="3" customFormat="1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7"/>
      <c r="CW4" s="7"/>
      <c r="CX4" s="7"/>
      <c r="CY4" s="7"/>
      <c r="CZ4" s="7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</row>
    <row r="5" spans="1:149" ht="33.6" customHeight="1" x14ac:dyDescent="0.25">
      <c r="A5" s="40" t="s">
        <v>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51" t="s">
        <v>40</v>
      </c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</row>
    <row r="6" spans="1:149" x14ac:dyDescent="0.2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</row>
    <row r="7" spans="1:149" ht="76.150000000000006" customHeight="1" x14ac:dyDescent="0.25">
      <c r="A7" s="44" t="s">
        <v>33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0" t="s">
        <v>34</v>
      </c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</row>
    <row r="8" spans="1:149" x14ac:dyDescent="0.2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</row>
    <row r="9" spans="1:149" ht="45.75" customHeight="1" x14ac:dyDescent="0.25">
      <c r="A9" s="40" t="s">
        <v>35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</row>
    <row r="10" spans="1:149" x14ac:dyDescent="0.25">
      <c r="A10" s="40" t="s">
        <v>9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</row>
    <row r="11" spans="1:149" x14ac:dyDescent="0.25">
      <c r="A11" s="40" t="s">
        <v>10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</row>
    <row r="12" spans="1:149" x14ac:dyDescent="0.25">
      <c r="A12" s="40" t="s">
        <v>11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</row>
    <row r="13" spans="1:149" x14ac:dyDescent="0.25">
      <c r="A13" s="40" t="s">
        <v>12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</row>
    <row r="14" spans="1:149" x14ac:dyDescent="0.25">
      <c r="A14" s="40" t="s">
        <v>13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</row>
    <row r="15" spans="1:149" ht="46.5" customHeight="1" x14ac:dyDescent="0.25">
      <c r="A15" s="40" t="s">
        <v>14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</row>
    <row r="16" spans="1:149" x14ac:dyDescent="0.2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</row>
    <row r="17" spans="1:164" x14ac:dyDescent="0.25">
      <c r="A17" s="40" t="s">
        <v>36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</row>
    <row r="18" spans="1:164" ht="15" customHeight="1" x14ac:dyDescent="0.2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DA18" s="25" t="s">
        <v>17</v>
      </c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8"/>
      <c r="DP18" s="8"/>
      <c r="DQ18" s="8"/>
      <c r="DR18" s="21" t="s">
        <v>25</v>
      </c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5" t="s">
        <v>17</v>
      </c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</row>
    <row r="19" spans="1:164" s="1" customFormat="1" ht="27" customHeight="1" x14ac:dyDescent="0.25">
      <c r="A19" s="43" t="s">
        <v>0</v>
      </c>
      <c r="B19" s="43"/>
      <c r="C19" s="43"/>
      <c r="D19" s="43"/>
      <c r="E19" s="43"/>
      <c r="F19" s="43"/>
      <c r="G19" s="43" t="s">
        <v>1</v>
      </c>
      <c r="H19" s="43"/>
      <c r="I19" s="43"/>
      <c r="J19" s="43"/>
      <c r="K19" s="43"/>
      <c r="L19" s="43"/>
      <c r="M19" s="43"/>
      <c r="N19" s="43"/>
      <c r="O19" s="43"/>
      <c r="P19" s="43"/>
      <c r="Q19" s="43" t="s">
        <v>2</v>
      </c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 t="s">
        <v>3</v>
      </c>
      <c r="AD19" s="43"/>
      <c r="AE19" s="43"/>
      <c r="AF19" s="43"/>
      <c r="AG19" s="43"/>
      <c r="AH19" s="43" t="s">
        <v>4</v>
      </c>
      <c r="AI19" s="43"/>
      <c r="AJ19" s="43"/>
      <c r="AK19" s="43"/>
      <c r="AL19" s="43"/>
      <c r="AM19" s="43"/>
      <c r="AN19" s="43"/>
      <c r="AO19" s="43" t="s">
        <v>5</v>
      </c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6" t="s">
        <v>6</v>
      </c>
      <c r="CD19" s="46"/>
      <c r="CE19" s="46"/>
      <c r="CF19" s="46"/>
      <c r="CG19" s="46"/>
      <c r="CH19" s="46"/>
      <c r="CI19" s="46"/>
      <c r="CJ19" s="46"/>
      <c r="CK19" s="46"/>
      <c r="CL19" s="46" t="s">
        <v>7</v>
      </c>
      <c r="CM19" s="46"/>
      <c r="CN19" s="46"/>
      <c r="CO19" s="46"/>
      <c r="CP19" s="46"/>
      <c r="CQ19" s="46"/>
      <c r="CR19" s="46"/>
      <c r="CS19" s="46"/>
      <c r="CT19" s="46"/>
      <c r="CU19" s="46"/>
      <c r="CV19" s="9"/>
      <c r="CW19" s="9"/>
      <c r="CX19" s="9"/>
      <c r="CY19" s="9"/>
      <c r="CZ19" s="9"/>
      <c r="DA19" s="27" t="s">
        <v>15</v>
      </c>
      <c r="DB19" s="27"/>
      <c r="DC19" s="27"/>
      <c r="DD19" s="27"/>
      <c r="DE19" s="27"/>
      <c r="DF19" s="27"/>
      <c r="DG19" s="27"/>
      <c r="DH19" s="27" t="s">
        <v>16</v>
      </c>
      <c r="DI19" s="27"/>
      <c r="DJ19" s="27"/>
      <c r="DK19" s="27"/>
      <c r="DL19" s="27"/>
      <c r="DM19" s="27"/>
      <c r="DN19" s="27"/>
      <c r="DO19" s="9"/>
      <c r="DP19" s="9"/>
      <c r="DQ19" s="9"/>
      <c r="DR19" s="20" t="s">
        <v>21</v>
      </c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 t="s">
        <v>22</v>
      </c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7" t="s">
        <v>38</v>
      </c>
      <c r="EU19" s="27"/>
      <c r="EV19" s="27"/>
      <c r="EW19" s="27"/>
      <c r="EX19" s="27"/>
      <c r="EY19" s="27"/>
      <c r="EZ19" s="27"/>
      <c r="FA19" s="27" t="s">
        <v>21</v>
      </c>
      <c r="FB19" s="27"/>
      <c r="FC19" s="27"/>
      <c r="FD19" s="27"/>
      <c r="FE19" s="27"/>
      <c r="FF19" s="27"/>
      <c r="FG19" s="27"/>
    </row>
    <row r="20" spans="1:164" s="1" customFormat="1" ht="84.75" customHeight="1" x14ac:dyDescent="0.2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 t="s">
        <v>26</v>
      </c>
      <c r="AP20" s="43"/>
      <c r="AQ20" s="43"/>
      <c r="AR20" s="43"/>
      <c r="AS20" s="43"/>
      <c r="AT20" s="43"/>
      <c r="AU20" s="43"/>
      <c r="AV20" s="43"/>
      <c r="AW20" s="43" t="s">
        <v>27</v>
      </c>
      <c r="AX20" s="43"/>
      <c r="AY20" s="43"/>
      <c r="AZ20" s="43"/>
      <c r="BA20" s="43"/>
      <c r="BB20" s="43"/>
      <c r="BC20" s="43"/>
      <c r="BD20" s="43"/>
      <c r="BE20" s="43" t="s">
        <v>28</v>
      </c>
      <c r="BF20" s="43"/>
      <c r="BG20" s="43"/>
      <c r="BH20" s="43"/>
      <c r="BI20" s="43"/>
      <c r="BJ20" s="43"/>
      <c r="BK20" s="43"/>
      <c r="BL20" s="43"/>
      <c r="BM20" s="43" t="s">
        <v>29</v>
      </c>
      <c r="BN20" s="43"/>
      <c r="BO20" s="43"/>
      <c r="BP20" s="43"/>
      <c r="BQ20" s="43"/>
      <c r="BR20" s="43"/>
      <c r="BS20" s="43"/>
      <c r="BT20" s="43"/>
      <c r="BU20" s="43" t="s">
        <v>30</v>
      </c>
      <c r="BV20" s="43"/>
      <c r="BW20" s="43"/>
      <c r="BX20" s="43"/>
      <c r="BY20" s="43"/>
      <c r="BZ20" s="43"/>
      <c r="CA20" s="43"/>
      <c r="CB20" s="43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9"/>
      <c r="CW20" s="9"/>
      <c r="CX20" s="9"/>
      <c r="CY20" s="9"/>
      <c r="CZ20" s="9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9"/>
      <c r="DP20" s="9"/>
      <c r="DQ20" s="9"/>
      <c r="DR20" s="22" t="s">
        <v>4</v>
      </c>
      <c r="DS20" s="23"/>
      <c r="DT20" s="23"/>
      <c r="DU20" s="23"/>
      <c r="DV20" s="23"/>
      <c r="DW20" s="23"/>
      <c r="DX20" s="24"/>
      <c r="DY20" s="20" t="s">
        <v>23</v>
      </c>
      <c r="DZ20" s="20"/>
      <c r="EA20" s="20"/>
      <c r="EB20" s="20"/>
      <c r="EC20" s="20"/>
      <c r="ED20" s="20"/>
      <c r="EE20" s="20"/>
      <c r="EF20" s="20" t="s">
        <v>4</v>
      </c>
      <c r="EG20" s="20"/>
      <c r="EH20" s="20"/>
      <c r="EI20" s="20"/>
      <c r="EJ20" s="20"/>
      <c r="EK20" s="20"/>
      <c r="EL20" s="20"/>
      <c r="EM20" s="20" t="s">
        <v>23</v>
      </c>
      <c r="EN20" s="20"/>
      <c r="EO20" s="20"/>
      <c r="EP20" s="20"/>
      <c r="EQ20" s="20"/>
      <c r="ER20" s="20"/>
      <c r="ES20" s="20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</row>
    <row r="21" spans="1:164" s="16" customFormat="1" ht="105.6" customHeight="1" x14ac:dyDescent="0.25">
      <c r="A21" s="29">
        <v>1</v>
      </c>
      <c r="B21" s="29"/>
      <c r="C21" s="29"/>
      <c r="D21" s="29"/>
      <c r="E21" s="29"/>
      <c r="F21" s="29"/>
      <c r="G21" s="41" t="s">
        <v>39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29"/>
      <c r="AD21" s="29"/>
      <c r="AE21" s="29"/>
      <c r="AF21" s="29"/>
      <c r="AG21" s="29"/>
      <c r="AH21" s="37">
        <v>1</v>
      </c>
      <c r="AI21" s="37"/>
      <c r="AJ21" s="37"/>
      <c r="AK21" s="37"/>
      <c r="AL21" s="37"/>
      <c r="AM21" s="37"/>
      <c r="AN21" s="37"/>
      <c r="AO21" s="28">
        <v>1091735.6000000001</v>
      </c>
      <c r="AP21" s="28"/>
      <c r="AQ21" s="28"/>
      <c r="AR21" s="28"/>
      <c r="AS21" s="28"/>
      <c r="AT21" s="28"/>
      <c r="AU21" s="28"/>
      <c r="AV21" s="28"/>
      <c r="AW21" s="28">
        <v>997200</v>
      </c>
      <c r="AX21" s="28"/>
      <c r="AY21" s="28"/>
      <c r="AZ21" s="28"/>
      <c r="BA21" s="28"/>
      <c r="BB21" s="28"/>
      <c r="BC21" s="28"/>
      <c r="BD21" s="28"/>
      <c r="BE21" s="19">
        <v>1200000</v>
      </c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28">
        <f>ROUND(AVERAGE(AO21:CB21),2)</f>
        <v>1096311.8700000001</v>
      </c>
      <c r="CD21" s="28"/>
      <c r="CE21" s="28"/>
      <c r="CF21" s="28"/>
      <c r="CG21" s="28"/>
      <c r="CH21" s="28"/>
      <c r="CI21" s="28"/>
      <c r="CJ21" s="28"/>
      <c r="CK21" s="28"/>
      <c r="CL21" s="28">
        <f t="shared" ref="CL21" si="0">AH21*CC21</f>
        <v>1096311.8700000001</v>
      </c>
      <c r="CM21" s="28"/>
      <c r="CN21" s="28"/>
      <c r="CO21" s="28"/>
      <c r="CP21" s="28"/>
      <c r="CQ21" s="28"/>
      <c r="CR21" s="28"/>
      <c r="CS21" s="28"/>
      <c r="CT21" s="28"/>
      <c r="CU21" s="28"/>
      <c r="CV21" s="6"/>
      <c r="CW21" s="6"/>
      <c r="CX21" s="6"/>
      <c r="CY21" s="6"/>
      <c r="CZ21" s="6"/>
      <c r="DA21" s="26">
        <f t="shared" ref="DA21" si="1">STDEVA(AO21:CB21)</f>
        <v>101477.41947080313</v>
      </c>
      <c r="DB21" s="26"/>
      <c r="DC21" s="26"/>
      <c r="DD21" s="26"/>
      <c r="DE21" s="26"/>
      <c r="DF21" s="26"/>
      <c r="DG21" s="26"/>
      <c r="DH21" s="26">
        <f t="shared" ref="DH21" si="2">DA21/CC21*100</f>
        <v>9.256254743534166</v>
      </c>
      <c r="DI21" s="26"/>
      <c r="DJ21" s="26"/>
      <c r="DK21" s="26"/>
      <c r="DL21" s="26"/>
      <c r="DM21" s="26"/>
      <c r="DN21" s="26"/>
      <c r="DO21" s="6"/>
      <c r="DP21" s="6"/>
      <c r="DQ21" s="6"/>
      <c r="DR21" s="15"/>
      <c r="DS21" s="15"/>
      <c r="DT21" s="15"/>
      <c r="DU21" s="15"/>
      <c r="DV21" s="15"/>
      <c r="DW21" s="15"/>
      <c r="DX21" s="15"/>
      <c r="DY21" s="17"/>
      <c r="DZ21" s="17"/>
      <c r="EA21" s="17"/>
      <c r="EB21" s="17"/>
      <c r="EC21" s="17"/>
      <c r="ED21" s="17"/>
      <c r="EE21" s="14"/>
      <c r="EF21" s="15"/>
      <c r="EG21" s="15"/>
      <c r="EH21" s="15"/>
      <c r="EI21" s="15"/>
      <c r="EJ21" s="15"/>
      <c r="EK21" s="15"/>
      <c r="EL21" s="15"/>
      <c r="EM21" s="14"/>
      <c r="EN21" s="14"/>
      <c r="EO21" s="14"/>
      <c r="EP21" s="14"/>
      <c r="EQ21" s="14"/>
      <c r="ER21" s="14"/>
      <c r="ES21" s="14"/>
      <c r="ET21" s="26">
        <v>1</v>
      </c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</row>
    <row r="22" spans="1:164" s="4" customFormat="1" ht="15" customHeight="1" x14ac:dyDescent="0.2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36">
        <f>AO21</f>
        <v>1091735.6000000001</v>
      </c>
      <c r="AP22" s="36"/>
      <c r="AQ22" s="36"/>
      <c r="AR22" s="36"/>
      <c r="AS22" s="36"/>
      <c r="AT22" s="36"/>
      <c r="AU22" s="36"/>
      <c r="AV22" s="36"/>
      <c r="AW22" s="36">
        <f>AW21</f>
        <v>997200</v>
      </c>
      <c r="AX22" s="36"/>
      <c r="AY22" s="36"/>
      <c r="AZ22" s="36"/>
      <c r="BA22" s="36"/>
      <c r="BB22" s="36"/>
      <c r="BC22" s="36"/>
      <c r="BD22" s="36"/>
      <c r="BE22" s="36">
        <f>BE21</f>
        <v>1200000</v>
      </c>
      <c r="BF22" s="36"/>
      <c r="BG22" s="36"/>
      <c r="BH22" s="36"/>
      <c r="BI22" s="36"/>
      <c r="BJ22" s="36"/>
      <c r="BK22" s="36"/>
      <c r="BL22" s="36"/>
      <c r="BM22" s="33"/>
      <c r="BN22" s="34"/>
      <c r="BO22" s="34"/>
      <c r="BP22" s="34"/>
      <c r="BQ22" s="34"/>
      <c r="BR22" s="34"/>
      <c r="BS22" s="34"/>
      <c r="BT22" s="35"/>
      <c r="BU22" s="33"/>
      <c r="BV22" s="34"/>
      <c r="BW22" s="34"/>
      <c r="BX22" s="34"/>
      <c r="BY22" s="34"/>
      <c r="BZ22" s="34"/>
      <c r="CA22" s="34"/>
      <c r="CB22" s="35"/>
      <c r="CC22" s="36">
        <f>CC21</f>
        <v>1096311.8700000001</v>
      </c>
      <c r="CD22" s="36"/>
      <c r="CE22" s="36"/>
      <c r="CF22" s="36"/>
      <c r="CG22" s="36"/>
      <c r="CH22" s="36"/>
      <c r="CI22" s="36"/>
      <c r="CJ22" s="36"/>
      <c r="CK22" s="36"/>
      <c r="CL22" s="39">
        <f>CL21</f>
        <v>1096311.8700000001</v>
      </c>
      <c r="CM22" s="39"/>
      <c r="CN22" s="39"/>
      <c r="CO22" s="39"/>
      <c r="CP22" s="39"/>
      <c r="CQ22" s="39"/>
      <c r="CR22" s="39"/>
      <c r="CS22" s="39"/>
      <c r="CT22" s="39"/>
      <c r="CU22" s="39"/>
      <c r="CV22" s="10"/>
      <c r="CW22" s="10"/>
      <c r="CX22" s="10"/>
      <c r="CY22" s="10"/>
      <c r="CZ22" s="11"/>
      <c r="DA22" s="26">
        <f t="shared" ref="DA22" si="3">STDEVA(AO22:CB22)</f>
        <v>101477.41947080313</v>
      </c>
      <c r="DB22" s="26"/>
      <c r="DC22" s="26"/>
      <c r="DD22" s="26"/>
      <c r="DE22" s="26"/>
      <c r="DF22" s="26"/>
      <c r="DG22" s="26"/>
      <c r="DH22" s="26">
        <f t="shared" ref="DH22" si="4">DA22/CC22*100</f>
        <v>9.256254743534166</v>
      </c>
      <c r="DI22" s="26"/>
      <c r="DJ22" s="26"/>
      <c r="DK22" s="26"/>
      <c r="DL22" s="26"/>
      <c r="DM22" s="26"/>
      <c r="DN22" s="26"/>
      <c r="DO22" s="11"/>
      <c r="DP22" s="10"/>
      <c r="DQ22" s="10"/>
      <c r="DR22" s="30" t="s">
        <v>24</v>
      </c>
      <c r="DS22" s="31"/>
      <c r="DT22" s="31"/>
      <c r="DU22" s="31"/>
      <c r="DV22" s="31"/>
      <c r="DW22" s="31"/>
      <c r="DX22" s="32"/>
      <c r="DY22" s="49">
        <f>SUM(DY21:EE21)</f>
        <v>0</v>
      </c>
      <c r="DZ22" s="50"/>
      <c r="EA22" s="50"/>
      <c r="EB22" s="50"/>
      <c r="EC22" s="50"/>
      <c r="ED22" s="50"/>
      <c r="EE22" s="50"/>
      <c r="EF22" s="50" t="s">
        <v>24</v>
      </c>
      <c r="EG22" s="50"/>
      <c r="EH22" s="50"/>
      <c r="EI22" s="50"/>
      <c r="EJ22" s="50"/>
      <c r="EK22" s="50"/>
      <c r="EL22" s="50"/>
      <c r="EM22" s="49">
        <f>SUM(EM21:ES21)</f>
        <v>0</v>
      </c>
      <c r="EN22" s="50"/>
      <c r="EO22" s="50"/>
      <c r="EP22" s="50"/>
      <c r="EQ22" s="50"/>
      <c r="ER22" s="50"/>
      <c r="ES22" s="50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18"/>
    </row>
    <row r="24" spans="1:164" ht="15" hidden="1" customHeight="1" x14ac:dyDescent="0.25">
      <c r="A24" s="40" t="s">
        <v>18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</row>
    <row r="25" spans="1:164" ht="15" hidden="1" customHeight="1" x14ac:dyDescent="0.25">
      <c r="B25" s="42">
        <v>1</v>
      </c>
      <c r="C25" s="42"/>
      <c r="D25" s="42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2"/>
      <c r="AC25" s="42"/>
      <c r="AD25" s="42"/>
      <c r="AE25" s="47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</row>
    <row r="26" spans="1:164" ht="15" hidden="1" customHeight="1" x14ac:dyDescent="0.25">
      <c r="B26" s="42">
        <v>2</v>
      </c>
      <c r="C26" s="42"/>
      <c r="D26" s="42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2"/>
      <c r="AC26" s="42"/>
      <c r="AD26" s="42"/>
      <c r="AE26" s="47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</row>
    <row r="27" spans="1:164" ht="15" hidden="1" customHeight="1" x14ac:dyDescent="0.25">
      <c r="B27" s="42">
        <v>3</v>
      </c>
      <c r="C27" s="42"/>
      <c r="D27" s="42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2"/>
      <c r="AC27" s="42"/>
      <c r="AD27" s="42"/>
      <c r="AE27" s="47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</row>
    <row r="28" spans="1:164" ht="15" hidden="1" customHeight="1" x14ac:dyDescent="0.25">
      <c r="B28" s="42">
        <v>4</v>
      </c>
      <c r="C28" s="42"/>
      <c r="D28" s="42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2"/>
      <c r="AC28" s="42"/>
      <c r="AD28" s="42"/>
      <c r="AE28" s="47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</row>
    <row r="29" spans="1:164" ht="15" hidden="1" customHeight="1" x14ac:dyDescent="0.25">
      <c r="B29" s="42">
        <v>5</v>
      </c>
      <c r="C29" s="42"/>
      <c r="D29" s="42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2" t="s">
        <v>19</v>
      </c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 t="s">
        <v>20</v>
      </c>
      <c r="AN29" s="42"/>
      <c r="AO29" s="42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</row>
    <row r="30" spans="1:164" ht="15" hidden="1" customHeight="1" x14ac:dyDescent="0.25"/>
    <row r="31" spans="1:164" s="5" customFormat="1" ht="15" hidden="1" customHeight="1" x14ac:dyDescent="0.2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6"/>
      <c r="CW31" s="6"/>
      <c r="CX31" s="6"/>
      <c r="CY31" s="6"/>
      <c r="CZ31" s="6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</row>
    <row r="32" spans="1:164" s="5" customFormat="1" ht="15" hidden="1" customHeight="1" x14ac:dyDescent="0.25">
      <c r="B32" s="42"/>
      <c r="C32" s="42"/>
      <c r="D32" s="42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2"/>
      <c r="AC32" s="42"/>
      <c r="AD32" s="42"/>
      <c r="AE32" s="47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CV32" s="6"/>
      <c r="CW32" s="6"/>
      <c r="CX32" s="6"/>
      <c r="CY32" s="6"/>
      <c r="CZ32" s="6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</row>
    <row r="33" spans="1:149" s="5" customFormat="1" ht="15" hidden="1" customHeight="1" x14ac:dyDescent="0.25">
      <c r="B33" s="42"/>
      <c r="C33" s="42"/>
      <c r="D33" s="42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2"/>
      <c r="AC33" s="42"/>
      <c r="AD33" s="42"/>
      <c r="AE33" s="47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CV33" s="6"/>
      <c r="CW33" s="6"/>
      <c r="CX33" s="6"/>
      <c r="CY33" s="6"/>
      <c r="CZ33" s="6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</row>
    <row r="34" spans="1:149" s="5" customFormat="1" ht="15" hidden="1" customHeight="1" x14ac:dyDescent="0.25">
      <c r="B34" s="42"/>
      <c r="C34" s="42"/>
      <c r="D34" s="42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2"/>
      <c r="AC34" s="42"/>
      <c r="AD34" s="42"/>
      <c r="AE34" s="47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CV34" s="6"/>
      <c r="CW34" s="6"/>
      <c r="CX34" s="6"/>
      <c r="CY34" s="6"/>
      <c r="CZ34" s="6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</row>
    <row r="35" spans="1:149" s="5" customFormat="1" ht="15" hidden="1" customHeight="1" x14ac:dyDescent="0.25">
      <c r="B35" s="42"/>
      <c r="C35" s="42"/>
      <c r="D35" s="42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2"/>
      <c r="AC35" s="42"/>
      <c r="AD35" s="42"/>
      <c r="AE35" s="47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CV35" s="6"/>
      <c r="CW35" s="6"/>
      <c r="CX35" s="6"/>
      <c r="CY35" s="6"/>
      <c r="CZ35" s="6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</row>
    <row r="36" spans="1:149" s="5" customFormat="1" ht="15" hidden="1" customHeight="1" x14ac:dyDescent="0.25">
      <c r="B36" s="42"/>
      <c r="C36" s="42"/>
      <c r="D36" s="42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2"/>
      <c r="AC36" s="42"/>
      <c r="AD36" s="42"/>
      <c r="AE36" s="47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CV36" s="6"/>
      <c r="CW36" s="6"/>
      <c r="CX36" s="6"/>
      <c r="CY36" s="6"/>
      <c r="CZ36" s="6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</row>
    <row r="37" spans="1:149" s="5" customFormat="1" x14ac:dyDescent="0.25">
      <c r="CV37" s="6"/>
      <c r="CW37" s="6"/>
      <c r="CX37" s="6"/>
      <c r="CY37" s="6"/>
      <c r="CZ37" s="6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</row>
    <row r="38" spans="1:149" s="5" customFormat="1" ht="30.75" customHeight="1" x14ac:dyDescent="0.25">
      <c r="A38" s="40" t="s">
        <v>37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8" t="s">
        <v>41</v>
      </c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6"/>
      <c r="CW38" s="6"/>
      <c r="CX38" s="6"/>
      <c r="CY38" s="6"/>
      <c r="CZ38" s="6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</row>
    <row r="39" spans="1:149" s="5" customFormat="1" x14ac:dyDescent="0.25">
      <c r="CV39" s="6"/>
      <c r="CW39" s="6"/>
      <c r="CX39" s="6"/>
      <c r="CY39" s="6"/>
      <c r="CZ39" s="6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</row>
    <row r="40" spans="1:149" s="5" customFormat="1" x14ac:dyDescent="0.25">
      <c r="CV40" s="6"/>
      <c r="CW40" s="6"/>
      <c r="CX40" s="6"/>
      <c r="CY40" s="6"/>
      <c r="CZ40" s="6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</row>
  </sheetData>
  <autoFilter ref="A20:FH20">
    <filterColumn colId="0" showButton="0"/>
    <filterColumn colId="1" showButton="0"/>
    <filterColumn colId="2" showButton="0"/>
    <filterColumn colId="3" showButton="0"/>
    <filterColumn colId="4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8" showButton="0"/>
    <filterColumn colId="29" showButton="0"/>
    <filterColumn colId="30" showButton="0"/>
    <filterColumn colId="31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4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0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  <filterColumn colId="80" showButton="0"/>
    <filterColumn colId="81" showButton="0"/>
    <filterColumn colId="82" showButton="0"/>
    <filterColumn colId="83" showButton="0"/>
    <filterColumn colId="84" showButton="0"/>
    <filterColumn colId="85" showButton="0"/>
    <filterColumn colId="86" showButton="0"/>
    <filterColumn colId="87" showButton="0"/>
    <filterColumn colId="89" showButton="0"/>
    <filterColumn colId="90" showButton="0"/>
    <filterColumn colId="91" showButton="0"/>
    <filterColumn colId="92" showButton="0"/>
    <filterColumn colId="93" showButton="0"/>
    <filterColumn colId="94" showButton="0"/>
    <filterColumn colId="95" showButton="0"/>
    <filterColumn colId="96" showButton="0"/>
    <filterColumn colId="97" showButton="0"/>
    <filterColumn colId="104" showButton="0"/>
    <filterColumn colId="105" showButton="0"/>
    <filterColumn colId="106" showButton="0"/>
    <filterColumn colId="107" showButton="0"/>
    <filterColumn colId="108" showButton="0"/>
    <filterColumn colId="109" showButton="0"/>
    <filterColumn colId="111" showButton="0"/>
    <filterColumn colId="112" showButton="0"/>
    <filterColumn colId="113" showButton="0"/>
    <filterColumn colId="114" showButton="0"/>
    <filterColumn colId="115" showButton="0"/>
    <filterColumn colId="116" showButton="0"/>
    <filterColumn colId="121" showButton="0"/>
    <filterColumn colId="122" showButton="0"/>
    <filterColumn colId="123" showButton="0"/>
    <filterColumn colId="124" showButton="0"/>
    <filterColumn colId="125" showButton="0"/>
    <filterColumn colId="126" showButton="0"/>
    <filterColumn colId="128" showButton="0"/>
    <filterColumn colId="129" showButton="0"/>
    <filterColumn colId="130" showButton="0"/>
    <filterColumn colId="131" showButton="0"/>
    <filterColumn colId="132" showButton="0"/>
    <filterColumn colId="133" showButton="0"/>
    <filterColumn colId="135" showButton="0"/>
    <filterColumn colId="136" showButton="0"/>
    <filterColumn colId="137" showButton="0"/>
    <filterColumn colId="138" showButton="0"/>
    <filterColumn colId="139" showButton="0"/>
    <filterColumn colId="140" showButton="0"/>
    <filterColumn colId="142" showButton="0"/>
    <filterColumn colId="143" showButton="0"/>
    <filterColumn colId="144" showButton="0"/>
    <filterColumn colId="145" showButton="0"/>
    <filterColumn colId="146" showButton="0"/>
    <filterColumn colId="147" showButton="0"/>
    <filterColumn colId="149" showButton="0"/>
    <filterColumn colId="150" showButton="0"/>
    <filterColumn colId="151" showButton="0"/>
    <filterColumn colId="152" showButton="0"/>
    <filterColumn colId="153" showButton="0"/>
    <filterColumn colId="154" showButton="0"/>
    <filterColumn colId="156" showButton="0"/>
    <filterColumn colId="157" showButton="0"/>
    <filterColumn colId="158" showButton="0"/>
    <filterColumn colId="159" showButton="0"/>
    <filterColumn colId="160" showButton="0"/>
    <filterColumn colId="161" showButton="0"/>
  </autoFilter>
  <mergeCells count="143">
    <mergeCell ref="ET18:FG18"/>
    <mergeCell ref="ET19:EZ20"/>
    <mergeCell ref="FA19:FG20"/>
    <mergeCell ref="ET21:EZ21"/>
    <mergeCell ref="FA21:FG21"/>
    <mergeCell ref="ET22:EZ22"/>
    <mergeCell ref="FA22:FG22"/>
    <mergeCell ref="DY22:EE22"/>
    <mergeCell ref="EF22:EL22"/>
    <mergeCell ref="EM22:ES22"/>
    <mergeCell ref="E36:AA36"/>
    <mergeCell ref="AB36:AD36"/>
    <mergeCell ref="AM26:AO26"/>
    <mergeCell ref="AM27:AO27"/>
    <mergeCell ref="AB26:AD26"/>
    <mergeCell ref="AB27:AD27"/>
    <mergeCell ref="AM33:AO33"/>
    <mergeCell ref="AP33:BD33"/>
    <mergeCell ref="AM36:AO36"/>
    <mergeCell ref="AP36:BD36"/>
    <mergeCell ref="AM28:AO28"/>
    <mergeCell ref="AP28:BD28"/>
    <mergeCell ref="AP32:BD32"/>
    <mergeCell ref="E26:AA26"/>
    <mergeCell ref="E27:AA27"/>
    <mergeCell ref="AP27:BD27"/>
    <mergeCell ref="A38:AG38"/>
    <mergeCell ref="AE27:AL27"/>
    <mergeCell ref="B33:D33"/>
    <mergeCell ref="E33:AA33"/>
    <mergeCell ref="AB33:AD33"/>
    <mergeCell ref="AE33:AL33"/>
    <mergeCell ref="AE36:AL36"/>
    <mergeCell ref="E28:AA28"/>
    <mergeCell ref="AB28:AD28"/>
    <mergeCell ref="AE28:AL28"/>
    <mergeCell ref="AH38:CU38"/>
    <mergeCell ref="B34:D34"/>
    <mergeCell ref="E34:AA34"/>
    <mergeCell ref="AB34:AD34"/>
    <mergeCell ref="AE34:AL34"/>
    <mergeCell ref="AM34:AO34"/>
    <mergeCell ref="AP34:BD34"/>
    <mergeCell ref="B35:D35"/>
    <mergeCell ref="E35:AA35"/>
    <mergeCell ref="AB35:AD35"/>
    <mergeCell ref="AE35:AL35"/>
    <mergeCell ref="AM35:AO35"/>
    <mergeCell ref="AP35:BD35"/>
    <mergeCell ref="B36:D36"/>
    <mergeCell ref="AB32:AD32"/>
    <mergeCell ref="AE32:AL32"/>
    <mergeCell ref="AM32:AO32"/>
    <mergeCell ref="A31:CU31"/>
    <mergeCell ref="B32:D32"/>
    <mergeCell ref="E32:AA32"/>
    <mergeCell ref="E29:AA29"/>
    <mergeCell ref="AB29:AD29"/>
    <mergeCell ref="B26:D26"/>
    <mergeCell ref="B27:D27"/>
    <mergeCell ref="AE29:AL29"/>
    <mergeCell ref="AM29:AO29"/>
    <mergeCell ref="B29:D29"/>
    <mergeCell ref="B28:D28"/>
    <mergeCell ref="AP29:BD29"/>
    <mergeCell ref="AP26:BD26"/>
    <mergeCell ref="AE26:AL26"/>
    <mergeCell ref="A4:AG4"/>
    <mergeCell ref="AH4:CU4"/>
    <mergeCell ref="A24:CU24"/>
    <mergeCell ref="AM25:AO25"/>
    <mergeCell ref="A9:CU9"/>
    <mergeCell ref="A13:CU13"/>
    <mergeCell ref="A14:CU14"/>
    <mergeCell ref="A15:CU15"/>
    <mergeCell ref="A16:CU16"/>
    <mergeCell ref="AH19:AN20"/>
    <mergeCell ref="AO19:CB19"/>
    <mergeCell ref="CC19:CK20"/>
    <mergeCell ref="CL19:CU20"/>
    <mergeCell ref="BU20:CB20"/>
    <mergeCell ref="AH5:CU5"/>
    <mergeCell ref="A11:CU11"/>
    <mergeCell ref="AB25:AD25"/>
    <mergeCell ref="B25:D25"/>
    <mergeCell ref="AE25:AL25"/>
    <mergeCell ref="AP25:BD25"/>
    <mergeCell ref="E25:AA25"/>
    <mergeCell ref="A1:CU1"/>
    <mergeCell ref="CL22:CU22"/>
    <mergeCell ref="A10:CU10"/>
    <mergeCell ref="G21:P21"/>
    <mergeCell ref="Q21:AB21"/>
    <mergeCell ref="A12:CU12"/>
    <mergeCell ref="A17:CU17"/>
    <mergeCell ref="A18:CU18"/>
    <mergeCell ref="A6:CU6"/>
    <mergeCell ref="A8:CU8"/>
    <mergeCell ref="AC19:AG20"/>
    <mergeCell ref="AH3:CU3"/>
    <mergeCell ref="A3:AG3"/>
    <mergeCell ref="A5:AG5"/>
    <mergeCell ref="A7:AG7"/>
    <mergeCell ref="AH7:CU7"/>
    <mergeCell ref="A19:F20"/>
    <mergeCell ref="G19:P20"/>
    <mergeCell ref="AO20:AV20"/>
    <mergeCell ref="Q19:AB20"/>
    <mergeCell ref="AW20:BD20"/>
    <mergeCell ref="BE20:BL20"/>
    <mergeCell ref="BM20:BT20"/>
    <mergeCell ref="A22:AN22"/>
    <mergeCell ref="A21:F21"/>
    <mergeCell ref="DR22:DX22"/>
    <mergeCell ref="DA22:DG22"/>
    <mergeCell ref="DH22:DN22"/>
    <mergeCell ref="BM22:BT22"/>
    <mergeCell ref="BU22:CB22"/>
    <mergeCell ref="CC22:CK22"/>
    <mergeCell ref="AW22:BD22"/>
    <mergeCell ref="BE22:BL22"/>
    <mergeCell ref="AC21:AG21"/>
    <mergeCell ref="AH21:AN21"/>
    <mergeCell ref="AO21:AV21"/>
    <mergeCell ref="AW21:BD21"/>
    <mergeCell ref="BE21:BL21"/>
    <mergeCell ref="CL21:CU21"/>
    <mergeCell ref="AO22:AV22"/>
    <mergeCell ref="BM21:BT21"/>
    <mergeCell ref="EF20:EL20"/>
    <mergeCell ref="EM20:ES20"/>
    <mergeCell ref="DR18:ES18"/>
    <mergeCell ref="DR19:EE19"/>
    <mergeCell ref="EF19:ES19"/>
    <mergeCell ref="DR20:DX20"/>
    <mergeCell ref="DY20:EE20"/>
    <mergeCell ref="DA18:DN18"/>
    <mergeCell ref="DA21:DG21"/>
    <mergeCell ref="DH21:DN21"/>
    <mergeCell ref="DA19:DG20"/>
    <mergeCell ref="DH19:DN20"/>
    <mergeCell ref="BU21:CB21"/>
    <mergeCell ref="CC21:CK21"/>
  </mergeCells>
  <pageMargins left="0.70866141732283472" right="0.19685039370078741" top="0.74803149606299213" bottom="0.74803149606299213" header="0.31496062992125984" footer="0.31496062992125984"/>
  <pageSetup paperSize="9" scale="19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Олег</cp:lastModifiedBy>
  <cp:lastPrinted>2019-02-04T07:39:20Z</cp:lastPrinted>
  <dcterms:created xsi:type="dcterms:W3CDTF">2014-11-19T08:38:45Z</dcterms:created>
  <dcterms:modified xsi:type="dcterms:W3CDTF">2020-12-03T07:01:31Z</dcterms:modified>
</cp:coreProperties>
</file>