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356" windowWidth="18090" windowHeight="9765" tabRatio="412" activeTab="1"/>
  </bookViews>
  <sheets>
    <sheet name="Расчет НМЦ мед.препараты" sheetId="1" r:id="rId1"/>
    <sheet name="Расчет НМЦ мед.преп. непатент" sheetId="2" r:id="rId2"/>
  </sheets>
  <definedNames>
    <definedName name="_xlnm._FilterDatabase" localSheetId="1" hidden="1">'Расчет НМЦ мед.преп. непатент'!$B$19:$L$334</definedName>
    <definedName name="_xlnm._FilterDatabase" localSheetId="0" hidden="1">'Расчет НМЦ мед.препараты'!$B$19:$K$334</definedName>
    <definedName name="_xlnm.Print_Area" localSheetId="1">'Расчет НМЦ мед.преп. непатент'!$A$1:$L$342</definedName>
  </definedNames>
  <calcPr fullCalcOnLoad="1" refMode="R1C1"/>
</workbook>
</file>

<file path=xl/sharedStrings.xml><?xml version="1.0" encoding="utf-8"?>
<sst xmlns="http://schemas.openxmlformats.org/spreadsheetml/2006/main" count="2241" uniqueCount="934">
  <si>
    <t>Обоснование начальной (максимальной) цены закупки</t>
  </si>
  <si>
    <t>1. Предмет закупки</t>
  </si>
  <si>
    <t>Поставка медицинских препаратов</t>
  </si>
  <si>
    <t>2. Дата подготовки обоснования НМЦК: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</si>
  <si>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</si>
  <si>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</si>
  <si>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</si>
  <si>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</si>
  <si>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</si>
  <si>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</si>
  <si>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</si>
  <si>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</si>
  <si>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</si>
  <si>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</si>
  <si>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</si>
  <si>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</si>
  <si>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</si>
  <si>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</si>
  <si>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</si>
  <si>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услуги, в т.ч. НДС</t>
  </si>
  <si>
    <t>Начальная (максимальная) цена по позиции за ед., руб.</t>
  </si>
  <si>
    <t>Начальная (максимальная) цена по позиции, руб.</t>
  </si>
  <si>
    <t xml:space="preserve">Источник информации №3 </t>
  </si>
  <si>
    <t>Адреналин 0,1% 1 мл №5 АМП</t>
  </si>
  <si>
    <t xml:space="preserve"> раствор для инъекций </t>
  </si>
  <si>
    <t>флакон</t>
  </si>
  <si>
    <t>Азопирам - СК</t>
  </si>
  <si>
    <t>Таблетки</t>
  </si>
  <si>
    <t>упак</t>
  </si>
  <si>
    <t>Актовегин р/р 40 мг 5 мл №5</t>
  </si>
  <si>
    <t>Аллохол таб. №10</t>
  </si>
  <si>
    <t>Аллохол таб. №50</t>
  </si>
  <si>
    <t>Аммиак р-р 10% 100 МЛ</t>
  </si>
  <si>
    <t>Раствор</t>
  </si>
  <si>
    <t>Анальгин Р-Р 50% 2мл №10 амп</t>
  </si>
  <si>
    <t>Анальгин ТАБЛ. 500МГ №10</t>
  </si>
  <si>
    <t>Анальгин 500мг таб.№20</t>
  </si>
  <si>
    <t>Анаприлин ТАБЛО МГ №50</t>
  </si>
  <si>
    <t>Анатоксин (АС- 0,5мл 2 дозы 1 мл №10</t>
  </si>
  <si>
    <t>Анатоксин дифт-столбн. сусп. 0,5МЛ 2 доз. 1мл №10</t>
  </si>
  <si>
    <t>Раствор для инъекций</t>
  </si>
  <si>
    <t>Андипал № 10 ТАБ.</t>
  </si>
  <si>
    <t>Андипал №10</t>
  </si>
  <si>
    <t>Андипал №20 таб</t>
  </si>
  <si>
    <t>Асептолин р-р 70% 100мл</t>
  </si>
  <si>
    <t>Аспаркам р/р 5мл №10</t>
  </si>
  <si>
    <t>Аспаркам таб. №10</t>
  </si>
  <si>
    <t>Аспаркам таб. №50</t>
  </si>
  <si>
    <t>Атаракс таб. 25мг №25</t>
  </si>
  <si>
    <t>Атенолол 50мг №40 таб.</t>
  </si>
  <si>
    <t>Атровент Аэр. 20мкг доз 200 10мл</t>
  </si>
  <si>
    <t>Атровент р/р 250 мл 20 мл</t>
  </si>
  <si>
    <t>Атропин 1% кап.гл. 5 мл</t>
  </si>
  <si>
    <t>Капли</t>
  </si>
  <si>
    <t>Атропин 1мг р/р 1мл №5</t>
  </si>
  <si>
    <t>Ацетилсалиц к-та 0,5 № 10 ТАБЛ</t>
  </si>
  <si>
    <t>Баралгин М 500мг №20</t>
  </si>
  <si>
    <t>Баралгин М р/р 5 мл №5</t>
  </si>
  <si>
    <t>Беродуал р-р д/ингал. 20мл</t>
  </si>
  <si>
    <t>Раствор для ингаляций</t>
  </si>
  <si>
    <t>Бетадин р-р 10% 30 мл</t>
  </si>
  <si>
    <t>Беталок р/р 1 мг 5мл №5</t>
  </si>
  <si>
    <t>Бинт н/стер 5x10см</t>
  </si>
  <si>
    <t>Бинт медицинский эластичный сетчатый, трубчатый предназначен для удобной и надежной фиксации повязок на различных частях тела для взрослых и детей.</t>
  </si>
  <si>
    <t>штук</t>
  </si>
  <si>
    <t>Берлитион 300 25 мг 12 мл №5</t>
  </si>
  <si>
    <t>Бинт Н/СТЕР 7x14</t>
  </si>
  <si>
    <t>Бинт стер 5*10</t>
  </si>
  <si>
    <t>Бинт СТЕР..7*14</t>
  </si>
  <si>
    <t>Беталок р-р 1 мг 5 мл №5</t>
  </si>
  <si>
    <t>Бинт труб. сет. элатс. N92</t>
  </si>
  <si>
    <t>Бинт эласт сетч-труб №4</t>
  </si>
  <si>
    <t>Бинт эласт труб</t>
  </si>
  <si>
    <t>Бинт эласт труб N94</t>
  </si>
  <si>
    <t>Бинт эласт труб №5</t>
  </si>
  <si>
    <t>Бинт эласт труб. N96</t>
  </si>
  <si>
    <t>Бинт эласт.сетч-труб N93</t>
  </si>
  <si>
    <t>Борная кислота р-р 3% 25мл</t>
  </si>
  <si>
    <t>Брилл.зелени р-р спирт 1% 10мл</t>
  </si>
  <si>
    <t>Вазелин ЗОг</t>
  </si>
  <si>
    <t>Мазь</t>
  </si>
  <si>
    <t>Вазелиновое масло 100мл</t>
  </si>
  <si>
    <t>Масло</t>
  </si>
  <si>
    <t>Валериана экст. таб. 20 мг №50</t>
  </si>
  <si>
    <t>Валерианы н-ка 25 мл</t>
  </si>
  <si>
    <t>Валидол с глюкозой ТАБ.0,06 №10</t>
  </si>
  <si>
    <t>Валидол 0,06 №10</t>
  </si>
  <si>
    <t>Валокордин 50 мл капли</t>
  </si>
  <si>
    <t>Валосердин 25 мл капл</t>
  </si>
  <si>
    <t>Вата хир.стер.250,0</t>
  </si>
  <si>
    <t>Вата</t>
  </si>
  <si>
    <t>Вата н/ст 250 гр.</t>
  </si>
  <si>
    <t>Вата стер, хир 25г</t>
  </si>
  <si>
    <t>Вата стер, хир 50г</t>
  </si>
  <si>
    <t>Вата Хир 100г. Н/СТ зиг-заг</t>
  </si>
  <si>
    <t>Верапамил р/р 2,5мл 2 мл №10</t>
  </si>
  <si>
    <t>Веррукацид р-р 2г</t>
  </si>
  <si>
    <t>Викасол 10 мг р-р 1мл №10</t>
  </si>
  <si>
    <t>Викасол р/р 1% 2мл №10</t>
  </si>
  <si>
    <t>Витабакт кап.гл. 0,05% 10МЛ</t>
  </si>
  <si>
    <t>Вишневского лин 30 г.</t>
  </si>
  <si>
    <t>Линимент бальзамический</t>
  </si>
  <si>
    <t>Вода Д/ИН 5мл №10 АМП</t>
  </si>
  <si>
    <t>Волювент р-р 6% 500 мл</t>
  </si>
  <si>
    <t>Гемодез-Н 200 мл</t>
  </si>
  <si>
    <t>Гентамицин Р-Р 40мг 2 мл №10</t>
  </si>
  <si>
    <t>Гепарин 5000 ме 5мл №5</t>
  </si>
  <si>
    <t>Гепариновая мазь 25 мг</t>
  </si>
  <si>
    <t>Гидрокортизон 1% Юг.мазь</t>
  </si>
  <si>
    <t>Глицерин р-р 25 Г</t>
  </si>
  <si>
    <t>Глицин 100 МГ N950 ТАБ</t>
  </si>
  <si>
    <t>Глюкоза 40% 10мл№10амп</t>
  </si>
  <si>
    <t>Глюкоза 5% 200МЛ</t>
  </si>
  <si>
    <t>Глюкоза 5% 250МЛ</t>
  </si>
  <si>
    <t>Губка гемостатическая 9*9</t>
  </si>
  <si>
    <t>Губка</t>
  </si>
  <si>
    <t>Губка гемостатическая коллог 50*50</t>
  </si>
  <si>
    <t>Даларгин 1мг № 10</t>
  </si>
  <si>
    <t>Данцил кап.гл/уш.0,3% 5 мл</t>
  </si>
  <si>
    <t>Дексаметазон КАП. 0,1% 5мл</t>
  </si>
  <si>
    <t>Дексаметазон Р-Р д\и 4МГ 1 МЛ №10</t>
  </si>
  <si>
    <t>Дексаметазон Р-Р д\и 4МГ 1 МЛ N95</t>
  </si>
  <si>
    <t>Диазолин ДР 100 мг. №10</t>
  </si>
  <si>
    <t>Диазолин 50мг №10</t>
  </si>
  <si>
    <t>Диакарб таб. 250мг №30</t>
  </si>
  <si>
    <t>Дибазол 1% 5мл №10</t>
  </si>
  <si>
    <t>Дибазол 20 мг N910 таб.</t>
  </si>
  <si>
    <t>Диклофенак таб.100мг №20</t>
  </si>
  <si>
    <t>Диклофенак 25мг Змл №10</t>
  </si>
  <si>
    <t>Диклофенак Р-Р д/ИН 25МЛ ЗМЛ №5</t>
  </si>
  <si>
    <t>Димедрол 1% 1 МЛ № 10</t>
  </si>
  <si>
    <t>Димексид 100 мл</t>
  </si>
  <si>
    <t>Диоксидин 0,5% 10мл №10 амп</t>
  </si>
  <si>
    <t>Диоксидин 10мг р/р 10мл №10</t>
  </si>
  <si>
    <t>Дисоль 200 мл</t>
  </si>
  <si>
    <t>Дицинон р-р 125мг 2мл №1</t>
  </si>
  <si>
    <t>Допамин г/хл д/инф.40мг 5мл №10</t>
  </si>
  <si>
    <t>Допамин конц. 0,5% 5 мл №10</t>
  </si>
  <si>
    <t>Дротоверин 20мг 2мл №10</t>
  </si>
  <si>
    <t>Дротоверин 80 мг № 20 ТАБ.</t>
  </si>
  <si>
    <t>Дротоверин г/хл 40 мг №20</t>
  </si>
  <si>
    <t>Дротоверин р/р 2% 2мл №10</t>
  </si>
  <si>
    <t>Ибупрофен-Акрихин -100мг/5мл сусп.</t>
  </si>
  <si>
    <t>Суспензия</t>
  </si>
  <si>
    <t>Изокет спрей подъязычн. 1,25мг/3000доз.15мл</t>
  </si>
  <si>
    <t>Спрей</t>
  </si>
  <si>
    <t>Ингалипт-алтайвитам.аэрозоль 30мл</t>
  </si>
  <si>
    <t>Аэрозоль</t>
  </si>
  <si>
    <t>Индапамид 2,5 мг №30</t>
  </si>
  <si>
    <t>Индометацин 100мг №10</t>
  </si>
  <si>
    <t>Инокаин кап.0,4% 5 МЛ</t>
  </si>
  <si>
    <t>Ирифрин кап.2,5% 5мл</t>
  </si>
  <si>
    <t>Ихтиол мазь 10% 25г</t>
  </si>
  <si>
    <t>Ихтиоловая мазь 20% 25г.</t>
  </si>
  <si>
    <t>Йод р-р спирт 5% 25 мл</t>
  </si>
  <si>
    <t>Йод спирт 5% 10 МЛ</t>
  </si>
  <si>
    <t>Йодопирон спрей 1% 100мл</t>
  </si>
  <si>
    <t>Йодопирон спрей 1% 50мл</t>
  </si>
  <si>
    <t>Кавинтон Р-Р 0,5% 2 мл №10</t>
  </si>
  <si>
    <t>Кавинтон 5МГ 2 МЛ №10</t>
  </si>
  <si>
    <t>Кагоцел таб. 12мг №10</t>
  </si>
  <si>
    <t>Калия хлорид д\ин 4% 10 МЛ №10</t>
  </si>
  <si>
    <t>Кальция глюконат 10% 10 мл №10</t>
  </si>
  <si>
    <t>Кальция хлорид 10% 10 МЛ №10 Ам.</t>
  </si>
  <si>
    <t>Кандибиотик кап. ушн.бмл</t>
  </si>
  <si>
    <t>Капотен таб.25 мг N228</t>
  </si>
  <si>
    <t>Каптоприл 25 мг №40 ТАБ</t>
  </si>
  <si>
    <t>Каптоприл 25 мл N220 табл</t>
  </si>
  <si>
    <t>Каптоприл 50 мг таб.№20</t>
  </si>
  <si>
    <t>Каптоприл таб.50мг №40</t>
  </si>
  <si>
    <t>Карбамазепин таб. 200мг №40</t>
  </si>
  <si>
    <t>Карбамазепин таб. 200мг №50</t>
  </si>
  <si>
    <t>Карбомазепин Акри таб.200мг №50</t>
  </si>
  <si>
    <t>Квамател 20 мг №14</t>
  </si>
  <si>
    <t>Квамател 20 мг №5</t>
  </si>
  <si>
    <t>Кетанов таб. 10мг №20</t>
  </si>
  <si>
    <t>Кеторол Р-Р 30 МГ/1мл №10 амп</t>
  </si>
  <si>
    <t>Кеторолак 10мг №20 таб</t>
  </si>
  <si>
    <t>Кеторолак 30 мг 1 мл №10 р/р</t>
  </si>
  <si>
    <t>Клопидогрел Акрихин таб. 75мг № 30</t>
  </si>
  <si>
    <t>Кпопидогрел-СЗ таб. 75мг N214</t>
  </si>
  <si>
    <t>Комплигам В р/р 2мл №10</t>
  </si>
  <si>
    <t>Конвулекс р/р 100 мг 5мл №5</t>
  </si>
  <si>
    <t>Корвалол 25 МЛ</t>
  </si>
  <si>
    <t>Корвалол ТАБ №20</t>
  </si>
  <si>
    <t>Коргликард Р-Р 0,06% 1 МЛ №10</t>
  </si>
  <si>
    <t>Кордарон р-р 5% 3 мл. №6 .</t>
  </si>
  <si>
    <t>Кордарон таб. 200мл №30</t>
  </si>
  <si>
    <t>Кордафлекс 10 мг №100</t>
  </si>
  <si>
    <t>Кордиамин 25% 2 мл №10 АМП</t>
  </si>
  <si>
    <t>Кордиамин 25% кап. 25 мл</t>
  </si>
  <si>
    <t>Кордиамин р/р 25% 1мл №10</t>
  </si>
  <si>
    <t>Коринфар 10 мг №50 др.</t>
  </si>
  <si>
    <t>Корнерегель гель гл. 5% 5г</t>
  </si>
  <si>
    <t>Гель</t>
  </si>
  <si>
    <t>Кофеин -бензоат натрия 20% 1 мл №10</t>
  </si>
  <si>
    <t>Ксефокам 8мг №5</t>
  </si>
  <si>
    <t>Лазикс Р-Р 10МГ 2 МЛ № 10 амп</t>
  </si>
  <si>
    <t>Лазолван р/р ингал. 7,5 мг/1мл</t>
  </si>
  <si>
    <t>Левомеколь 40 Г мазь туб</t>
  </si>
  <si>
    <t>Левомицетин 0,25% 10 мл ГЛ/КАП</t>
  </si>
  <si>
    <t>Левомицетин 0,25% 5 мл гл/кап фл/кап</t>
  </si>
  <si>
    <t>Левомицетин 0,5 №10 табл</t>
  </si>
  <si>
    <t>Левомицетин р-р спирт 1% 25мл</t>
  </si>
  <si>
    <t>Лейк.пластырь 1,25*500см</t>
  </si>
  <si>
    <t>Лейкопластырь</t>
  </si>
  <si>
    <t>Лейкопл .2*500 СМ</t>
  </si>
  <si>
    <t>Лейкопл 1x500</t>
  </si>
  <si>
    <t>Лейкопл.311-КОР1Х на шелковой основе 2см*500см</t>
  </si>
  <si>
    <t>Лейкопластырь 10*500см</t>
  </si>
  <si>
    <t>Лейкопластырь 3x500 СМ ТКАН.</t>
  </si>
  <si>
    <t>Лейкопластырь БАКТЕР 6*10</t>
  </si>
  <si>
    <t>Лидокаин 10% 2,0мл №10амп</t>
  </si>
  <si>
    <t>Лидокаин 20мг 10мл №10</t>
  </si>
  <si>
    <t>Лидокаин 4,6мг спрей 38г</t>
  </si>
  <si>
    <t>Лидокаин Г/ХЛ СПРЕЙ 100МГ/МЛ 650 доз38г</t>
  </si>
  <si>
    <t>Лидокаин спрей 50 мл</t>
  </si>
  <si>
    <t>Лоперамид 2 мл №20 таб.</t>
  </si>
  <si>
    <t>Люголь 1% сперей 50мл</t>
  </si>
  <si>
    <t>Люголя р-р с глицерином 25 мл</t>
  </si>
  <si>
    <t>Люголя с глицерином спрей 12,5мг 50 мл</t>
  </si>
  <si>
    <t>Магния сульфат 25% 10 мл №10 амп</t>
  </si>
  <si>
    <t>Макситрол КАП. ГЛ.5мл</t>
  </si>
  <si>
    <t>Марля МЕД. 5М отрез</t>
  </si>
  <si>
    <t>Марля</t>
  </si>
  <si>
    <t>Мезатон 1% 1МЛ №10 АМП</t>
  </si>
  <si>
    <t>Мексидол р/р 50 мг 5 мл №5</t>
  </si>
  <si>
    <t>Мексидол р/р 50мг 2 мл №10</t>
  </si>
  <si>
    <t>Мексикор 50мг 2мл №10</t>
  </si>
  <si>
    <t>Мельдоний 100мг р/р 5 мл №10</t>
  </si>
  <si>
    <t>Метилурацил мазь 10% 25г</t>
  </si>
  <si>
    <t>Метоклопрамид р/р 0,5% 2мл №10</t>
  </si>
  <si>
    <t>Метоклопрамид таб. 10мг №50</t>
  </si>
  <si>
    <t>Метопропол таб. 50мг №30</t>
  </si>
  <si>
    <t>Мидокалм Рихтер 100мг+2,5мг р/р 1мл №5</t>
  </si>
  <si>
    <t>Противоожоговая повязка АППОЛО</t>
  </si>
  <si>
    <t>Повязка</t>
  </si>
  <si>
    <t>Мизопростол №4 таб.0,2мг</t>
  </si>
  <si>
    <t>Милдронат р/р 10% 5мл №10</t>
  </si>
  <si>
    <t>Мирамистин 0,01% р/р 50мл</t>
  </si>
  <si>
    <t>Натрия тетрабората(буры) в глиц.р/р 20% ЗОг</t>
  </si>
  <si>
    <t>Натрия хлорид 0,9% 200МЛ</t>
  </si>
  <si>
    <t>Натрия хлорид 0,9% 10МЛ №10 АМП</t>
  </si>
  <si>
    <t>Натрия хлорид 0,9% 400 мл</t>
  </si>
  <si>
    <t>Натрия хлорид 0,9% 5мл №10 АМП</t>
  </si>
  <si>
    <t>Нафтизин 0,05 % 10мл</t>
  </si>
  <si>
    <t>Нафтизин 0,1% 15 мл плас фл/кап</t>
  </si>
  <si>
    <t>Нафтизин кап.0,1% 10 мл</t>
  </si>
  <si>
    <t>Нейромедин 15мг 1мл №10</t>
  </si>
  <si>
    <t>Неосмектин пор Згр</t>
  </si>
  <si>
    <t>Порошок</t>
  </si>
  <si>
    <t>Никотиновая кислота 1% 1 мл №10</t>
  </si>
  <si>
    <t>Нитроглицерин 0,5 МГ № 40 табл</t>
  </si>
  <si>
    <t>Нитроминт 400 мг/доза 180 доз АЭР 10г 1 %</t>
  </si>
  <si>
    <t>Нитросорбид таб 10мг №60</t>
  </si>
  <si>
    <t>Нитрофунгин р-р 1% 25МЛ</t>
  </si>
  <si>
    <t>Нифедипин др.10мг№50</t>
  </si>
  <si>
    <t>Ницерголин лиоф. 4 мг. 5мл №5</t>
  </si>
  <si>
    <t>Новокаин 0,5% 5 МЛ. №10 АМП</t>
  </si>
  <si>
    <t>Новокаин 0,5% 10 мл №10 амп р/р</t>
  </si>
  <si>
    <t>Новокаинамид 10% 5 мл №10 амп</t>
  </si>
  <si>
    <t>Нурофен д/детей 100мг/5мл 100мл</t>
  </si>
  <si>
    <t>Сироп</t>
  </si>
  <si>
    <t>Окситоцин 1 мл №10амп</t>
  </si>
  <si>
    <t>Окситоцин Р-Р 5 ме 1МЛ №5</t>
  </si>
  <si>
    <t>Омепразол 20мг капс.№20</t>
  </si>
  <si>
    <t>Омнипак р-р 300мг 20 мл №25</t>
  </si>
  <si>
    <t>Офтальмоферон кап.гл. 10000 ме 10мл</t>
  </si>
  <si>
    <t>Пакет перевяз с 2-мя подушками</t>
  </si>
  <si>
    <t>Пакет перевязочный</t>
  </si>
  <si>
    <t>Панангин 10 мл амп №5</t>
  </si>
  <si>
    <t>Панангин 45,2мг+40мг 10мл №5</t>
  </si>
  <si>
    <t xml:space="preserve">Октинесепт </t>
  </si>
  <si>
    <t>раствор</t>
  </si>
  <si>
    <t>Панкреатин 30 ЕД таб №60</t>
  </si>
  <si>
    <t>Панкреатин 25 ЕД №60</t>
  </si>
  <si>
    <t>Пантенол АЭР 130 г</t>
  </si>
  <si>
    <t>Крем</t>
  </si>
  <si>
    <t>Пантенол крем-пена 150 мл</t>
  </si>
  <si>
    <t>Крем-пена</t>
  </si>
  <si>
    <t>Папаверина г/хл 0,04 №10 таб.</t>
  </si>
  <si>
    <t>Папаверина г/хл 2% 2мл №10амп</t>
  </si>
  <si>
    <t>Папазол №10 ТАБ.</t>
  </si>
  <si>
    <t>Парацетамол таб. 500мг №20</t>
  </si>
  <si>
    <t>Парацетамол 500 МГТАБ. №10</t>
  </si>
  <si>
    <t>Пенталгин таб. №24</t>
  </si>
  <si>
    <t>Пентоксифиллин 20 мг 5мл №10</t>
  </si>
  <si>
    <t>Перекись водорода 3% 100 МЛ/пластик</t>
  </si>
  <si>
    <t>Перекись водорода6% 100 МЛ/пластик</t>
  </si>
  <si>
    <t>Пикамилон р-р 100мг 2мл №10</t>
  </si>
  <si>
    <t>Пилокарпин г/хл 1% 5 мл гл.капл</t>
  </si>
  <si>
    <t>Пирацетам 20% 5 МЛ №10 АМП</t>
  </si>
  <si>
    <t>Пиридоксин Р-Р 5% 1 МЛ. №10</t>
  </si>
  <si>
    <t>Платифиллин 2мг 1 мл №10</t>
  </si>
  <si>
    <t>Преднизолон 30 мг\1 мл №3 амп</t>
  </si>
  <si>
    <t>Пустырника Н-КА 25 МЛ</t>
  </si>
  <si>
    <t>Повязка гелевая Апполо стер. 10*10см №1</t>
  </si>
  <si>
    <t>Полиглюкин 200,0</t>
  </si>
  <si>
    <t>Раствор Рингера 400мл №15</t>
  </si>
  <si>
    <t>Реамберин р-р 1,5% 400 мл</t>
  </si>
  <si>
    <t>Регидрон 18,9 №20 ПОР</t>
  </si>
  <si>
    <t>Регидрон №1 ПОР</t>
  </si>
  <si>
    <t>Ремаксол р/р 400мл</t>
  </si>
  <si>
    <t>Реополиглюкин р/р 10% 400 мл №1</t>
  </si>
  <si>
    <t>Рибоксин 2% 5мл №10</t>
  </si>
  <si>
    <t>Салициловая мазь 2% 25г</t>
  </si>
  <si>
    <t>Салфетки марл СТЕР. 16x14</t>
  </si>
  <si>
    <t xml:space="preserve">Салфетки </t>
  </si>
  <si>
    <t>САЛФЕТКИ мар.стер.45*29</t>
  </si>
  <si>
    <t>Сальбутамол 200 доз 12 мл</t>
  </si>
  <si>
    <t>Синтомицина лин 10% 25 г. туб</t>
  </si>
  <si>
    <t xml:space="preserve">Линимент </t>
  </si>
  <si>
    <t>Смекта пор.Зг</t>
  </si>
  <si>
    <t>Софрадекс 5 мл гл\ушн капл</t>
  </si>
  <si>
    <t>Спазган № 20</t>
  </si>
  <si>
    <t>Строфантин Г 0,025% 1мл №10 амп</t>
  </si>
  <si>
    <t>Сульфацил натрия КАП. ГЛ. 20% 1,5мл №2 .</t>
  </si>
  <si>
    <t>Сульфокамфокаин 10% 2 мл №10 амп</t>
  </si>
  <si>
    <t>Супрастин Р-Р 20МГ 1МЛ №5 амп</t>
  </si>
  <si>
    <t>Таурин кап.гл.4% 5мл</t>
  </si>
  <si>
    <t>Тауфон 4% 10 мл гл\кап</t>
  </si>
  <si>
    <t>Темпалгин №20ТАБ.</t>
  </si>
  <si>
    <t>Тетрациклин 3% 15г</t>
  </si>
  <si>
    <t>Тетрациклин г/хл 0,1 № 20 табл</t>
  </si>
  <si>
    <t>Тетрациклин мазь ГЛ. 1% ЗГ</t>
  </si>
  <si>
    <t>Тиамина хлорид 5% 1 мл №10 ( Вит В-1)</t>
  </si>
  <si>
    <t>Тобрекс кап.гл. 0,3% 5 мл</t>
  </si>
  <si>
    <t>Тобропт 0,3% кап.гл. 5мл</t>
  </si>
  <si>
    <t>Тригидросоль пор. 9,45г №1</t>
  </si>
  <si>
    <t>Уголь активир 0,25 №10 ТАБЛ</t>
  </si>
  <si>
    <t>Уголь активированный 0,25 №20 таб</t>
  </si>
  <si>
    <t>Унитиол 5% 5 мл. №10 амп</t>
  </si>
  <si>
    <t>Флоксал мазь гл. 0,3% ЗГ</t>
  </si>
  <si>
    <t>Фуразолидон таб 50 мг №10</t>
  </si>
  <si>
    <t>Фуросемид 40 мг №50</t>
  </si>
  <si>
    <t>Фуросемид 1% 2 мл №10 амп</t>
  </si>
  <si>
    <t>Хлоргексидин 0,05% 100мл.</t>
  </si>
  <si>
    <t>Хлоргексидин биглюконат 0,05% 100МЛ</t>
  </si>
  <si>
    <t>Хлоропирамин 20мг р/р 1мл №5</t>
  </si>
  <si>
    <t>Хлорфиллипт 2% р/р 20 мл</t>
  </si>
  <si>
    <t>Цераксон 500мг р/р 4мл №5</t>
  </si>
  <si>
    <t>Церебролизин р/р 5мл №5</t>
  </si>
  <si>
    <t>Церукал Р-Р 0,5% \2мл №10 амп</t>
  </si>
  <si>
    <t>Церукал таб. 10мг №50</t>
  </si>
  <si>
    <t>Цефекон Д 0,25 свечи №10</t>
  </si>
  <si>
    <t>Свечи</t>
  </si>
  <si>
    <t>Цефекон Д 100МЛ №10</t>
  </si>
  <si>
    <t>Цефекон Д 50 МГ №10</t>
  </si>
  <si>
    <t>Цефтриаксон пор. 1г. №1</t>
  </si>
  <si>
    <t>Цинковая мазь 10% 25г</t>
  </si>
  <si>
    <t>Цинковая мазь 10% ЗОг</t>
  </si>
  <si>
    <t>Ципромед 0,3% 5 мл гл/кап</t>
  </si>
  <si>
    <t>Ципрофлоксацин-тева таб. 500мг №10</t>
  </si>
  <si>
    <t>Цитофлавин р/р 10мл №10</t>
  </si>
  <si>
    <t>Цитрамон П №10 табл</t>
  </si>
  <si>
    <t>Шприц 10 МЛ</t>
  </si>
  <si>
    <t>Шприц</t>
  </si>
  <si>
    <t>Шприц 1МЛ 3-хкомп.Инсулин.</t>
  </si>
  <si>
    <t>Шприц 2 МЛ</t>
  </si>
  <si>
    <t>Шприц 20 МЛ</t>
  </si>
  <si>
    <t>Шприц ВР 5 МЛ</t>
  </si>
  <si>
    <t>Шприц жане д/промывания полостей 150 мл</t>
  </si>
  <si>
    <t>Эбрантил 5мг/мл р/р 5 мл №5</t>
  </si>
  <si>
    <t>Эмоксипин 1% 5мл гл/капл</t>
  </si>
  <si>
    <t>Эссенциале Н 250мг 5мл №5</t>
  </si>
  <si>
    <t>Этамзилат 12,5 % 2мл №10</t>
  </si>
  <si>
    <t>Эуффилин Р-Р 2,4% 5 мл №10 амп</t>
  </si>
  <si>
    <t>Эуффилин 2,4% 10 МЛ №10 АМП</t>
  </si>
  <si>
    <t>Юниэнзим с МПС таб. №20</t>
  </si>
  <si>
    <t>ИТОГО</t>
  </si>
  <si>
    <t>6. Начальная (максимальная) цена контракта составляет:</t>
  </si>
  <si>
    <t>Два миллиона четыреста двадцать семь тысяч девятьсот шестнадцать рублей</t>
  </si>
  <si>
    <t>в т.ч. НДС</t>
  </si>
  <si>
    <t>16 копеек</t>
  </si>
  <si>
    <t xml:space="preserve">Источник информации №1 </t>
  </si>
  <si>
    <t>Источник информации №2</t>
  </si>
  <si>
    <t>Непатентованные наименования</t>
  </si>
  <si>
    <t xml:space="preserve">(Магния сульфат </t>
  </si>
  <si>
    <t xml:space="preserve">2-хлор-4-нитрофенол </t>
  </si>
  <si>
    <t xml:space="preserve">Chlorophylliptum </t>
  </si>
  <si>
    <t xml:space="preserve">LAEVOMYCETIN </t>
  </si>
  <si>
    <t xml:space="preserve">Miramistin </t>
  </si>
  <si>
    <t>Nycomed</t>
  </si>
  <si>
    <t xml:space="preserve">sodium tetraborate borax solution in glycerol 20% </t>
  </si>
  <si>
    <t>Натрия тетрабората(буры) в глиц.р/р 20% 30г</t>
  </si>
  <si>
    <t>Азопирам</t>
  </si>
  <si>
    <t xml:space="preserve">Аллохол </t>
  </si>
  <si>
    <t xml:space="preserve">амброксол </t>
  </si>
  <si>
    <t>Лазолван р/р  ингал. 7,5 мг/1мл</t>
  </si>
  <si>
    <t xml:space="preserve">Аминофиллин </t>
  </si>
  <si>
    <t>Эуффилин  Р-Р 2,4% 5 мл №10 амп</t>
  </si>
  <si>
    <t>Эуффилин 2,4% 10 МЛ  №10 АМП</t>
  </si>
  <si>
    <t xml:space="preserve">Амиодарон </t>
  </si>
  <si>
    <t>Аммиак</t>
  </si>
  <si>
    <t>Анатоксин</t>
  </si>
  <si>
    <t>Анатоксин дифт-столбн. сусп. 0,5МЛ 2 доз.1мл №10</t>
  </si>
  <si>
    <t xml:space="preserve">Анатоксин </t>
  </si>
  <si>
    <t xml:space="preserve">Андипал </t>
  </si>
  <si>
    <t xml:space="preserve">Асептолин </t>
  </si>
  <si>
    <t xml:space="preserve">Аспаркам </t>
  </si>
  <si>
    <t xml:space="preserve">Атенолол </t>
  </si>
  <si>
    <t xml:space="preserve">Атропина сульфат </t>
  </si>
  <si>
    <t xml:space="preserve">Ацетазоламид (acetazolamide) </t>
  </si>
  <si>
    <t xml:space="preserve">Ацетилсалициловая кислота </t>
  </si>
  <si>
    <t xml:space="preserve">бендазол (bendazol) </t>
  </si>
  <si>
    <t>Дибазол 20 мг  №10 таб.</t>
  </si>
  <si>
    <t xml:space="preserve">борная кислота </t>
  </si>
  <si>
    <t>Борная кислота  р-р 3% 25мл</t>
  </si>
  <si>
    <t xml:space="preserve">Брилл.зелени </t>
  </si>
  <si>
    <t xml:space="preserve">Вазелин </t>
  </si>
  <si>
    <t>Вазелин 30г</t>
  </si>
  <si>
    <t xml:space="preserve">Вазелиновое масло </t>
  </si>
  <si>
    <t xml:space="preserve">Валериана лекарственная </t>
  </si>
  <si>
    <t xml:space="preserve">Валерьяны </t>
  </si>
  <si>
    <t>Валидол</t>
  </si>
  <si>
    <t xml:space="preserve">Валидол  с глюкозой </t>
  </si>
  <si>
    <t>Валидол  с глюкозой ТАБ.0,06 №10</t>
  </si>
  <si>
    <t xml:space="preserve">вальпроевая кислота (valproic acid) </t>
  </si>
  <si>
    <t xml:space="preserve">Верапамил </t>
  </si>
  <si>
    <t>Веррукацид</t>
  </si>
  <si>
    <t xml:space="preserve">Винпоцетин </t>
  </si>
  <si>
    <t>Кавинтон  Р-Р 0,5% 2 мл №10</t>
  </si>
  <si>
    <t>Вода Д/ИН</t>
  </si>
  <si>
    <t xml:space="preserve">Гентамицин </t>
  </si>
  <si>
    <t>Гентамицин  Р-Р 40мг 2 мл №10</t>
  </si>
  <si>
    <t xml:space="preserve">Гепарин натрия </t>
  </si>
  <si>
    <t xml:space="preserve">Гепарин натрия + Бензокаин + Бензилникотинат </t>
  </si>
  <si>
    <t xml:space="preserve">гидрокортизон </t>
  </si>
  <si>
    <t>Гидрокортизон 1% 10г.мазь</t>
  </si>
  <si>
    <t xml:space="preserve">Гидроксизин </t>
  </si>
  <si>
    <t>Гидроксиметилхиноксалиндиоксид (Hydroxymethylquinoxalindioxide</t>
  </si>
  <si>
    <t xml:space="preserve">Гидроксиметилхиноксалиндиоксид (Hydroxymethylquinoxalindioxide </t>
  </si>
  <si>
    <t xml:space="preserve">Гидроксиэтилкрахмал </t>
  </si>
  <si>
    <t xml:space="preserve">глицерол (glycerol) </t>
  </si>
  <si>
    <t xml:space="preserve">Глицин </t>
  </si>
  <si>
    <t>Глицин 100 МГ №50 ТАБ</t>
  </si>
  <si>
    <t>Глюкоза</t>
  </si>
  <si>
    <t>Глюкоза 40%  10 мл №10 амп</t>
  </si>
  <si>
    <t xml:space="preserve">Деготь+Трибром-фенолята висмута и висмута оксида комплекс. </t>
  </si>
  <si>
    <t>Вишневского лин  30 г.</t>
  </si>
  <si>
    <t xml:space="preserve">Дексаметазон </t>
  </si>
  <si>
    <t>Дексаметазон Р-Р д\и 4МГ 1 МЛ №5</t>
  </si>
  <si>
    <t xml:space="preserve">Декспантенол </t>
  </si>
  <si>
    <t>ДЕКСПАНТЕНОЛ (DEXPANTHENOL)</t>
  </si>
  <si>
    <t>Пантенол  АЭР 130 г</t>
  </si>
  <si>
    <t xml:space="preserve">Декстран (Dextran). </t>
  </si>
  <si>
    <t xml:space="preserve">диклофенак (diclofenac)  </t>
  </si>
  <si>
    <t>Диклофенак  таб.100мг №20</t>
  </si>
  <si>
    <t>Диклофенак Р-Р д/ИН 25МЛ 3МЛ №5</t>
  </si>
  <si>
    <t>Диклофенак 25мг 3мл №10</t>
  </si>
  <si>
    <t xml:space="preserve">Димеркаптопропансульфонат натрия </t>
  </si>
  <si>
    <t xml:space="preserve">Диоксометилтетрагидропиримидин </t>
  </si>
  <si>
    <t xml:space="preserve">Дифенгидрамин  </t>
  </si>
  <si>
    <t xml:space="preserve">Дицинон </t>
  </si>
  <si>
    <t xml:space="preserve">Допамин </t>
  </si>
  <si>
    <t xml:space="preserve">Дротаверин </t>
  </si>
  <si>
    <t xml:space="preserve">Еtamsylatе </t>
  </si>
  <si>
    <t xml:space="preserve">Ибупрофен </t>
  </si>
  <si>
    <t>Ибупрофен-Акрихин 100мг/5мл сусп.</t>
  </si>
  <si>
    <t xml:space="preserve">Изосорбида динитрат </t>
  </si>
  <si>
    <t>Нитросорбид  таб 10мг №60</t>
  </si>
  <si>
    <t xml:space="preserve">Изосорбида динитрат  </t>
  </si>
  <si>
    <t>Изокет спрей подъязычн.  1,25мг/3000доз.15мл</t>
  </si>
  <si>
    <t xml:space="preserve">Ингалипт </t>
  </si>
  <si>
    <t xml:space="preserve">Индапамид </t>
  </si>
  <si>
    <t xml:space="preserve">Инозин </t>
  </si>
  <si>
    <t xml:space="preserve">ИНОЗИН +НИКОТИНАМИД +РИБОФЛАВИН +ЯНТАРНАЯ КИСЛОТА </t>
  </si>
  <si>
    <t xml:space="preserve">Инозин+Меглюмин+Метионин+Никотинамид+Янтарная кислота </t>
  </si>
  <si>
    <t xml:space="preserve">Интерферон альфа-2b/ Interferon alpha-2b </t>
  </si>
  <si>
    <t xml:space="preserve">Ипидакрин </t>
  </si>
  <si>
    <t xml:space="preserve">Ипратропия бромид + Фенотерол </t>
  </si>
  <si>
    <t>Беродуал р-р д/инг 20 мл</t>
  </si>
  <si>
    <t xml:space="preserve">Ипратропия бромид  </t>
  </si>
  <si>
    <t xml:space="preserve">Ихтиол мазь </t>
  </si>
  <si>
    <t xml:space="preserve">Йогексол </t>
  </si>
  <si>
    <t xml:space="preserve">Йод спирт </t>
  </si>
  <si>
    <t xml:space="preserve">Йод+Калия йодид+Глицерол </t>
  </si>
  <si>
    <t xml:space="preserve">Кагоцел </t>
  </si>
  <si>
    <t>калия аспарагинат и магния аспарагинат (potassium aspartate &amp; magnesium aspartate)</t>
  </si>
  <si>
    <t xml:space="preserve">Калия хлорид </t>
  </si>
  <si>
    <t xml:space="preserve">Кальция глюконат </t>
  </si>
  <si>
    <t xml:space="preserve">Кальция хлорид </t>
  </si>
  <si>
    <t>Кальция хлорид 10% 10 МЛ  №10 Ам.</t>
  </si>
  <si>
    <t xml:space="preserve">Каптоприл </t>
  </si>
  <si>
    <t>Каптоприл 25 мл №20   табл</t>
  </si>
  <si>
    <t xml:space="preserve">Каптоприл. </t>
  </si>
  <si>
    <t>Капотен таб.25 мг №28</t>
  </si>
  <si>
    <t xml:space="preserve">карбамазепин </t>
  </si>
  <si>
    <t xml:space="preserve">Карбомазепин </t>
  </si>
  <si>
    <t xml:space="preserve">Кеторолак </t>
  </si>
  <si>
    <t>Кетанов  таб.10мг №20</t>
  </si>
  <si>
    <t xml:space="preserve">Кеторолак  </t>
  </si>
  <si>
    <t>Кеторол  Р-Р 30 МГ/1мл №10 амп</t>
  </si>
  <si>
    <t>Кеторолак  10мг № 20 таб</t>
  </si>
  <si>
    <t xml:space="preserve">Клопидогрель, </t>
  </si>
  <si>
    <t>Клопидогрел Акрихин  таб. 75мг № 30</t>
  </si>
  <si>
    <t xml:space="preserve">Клопидогрель,  </t>
  </si>
  <si>
    <t>Клопидогрел-СЗ таб. 75мг №14</t>
  </si>
  <si>
    <t xml:space="preserve">Корвалол </t>
  </si>
  <si>
    <t xml:space="preserve">Кофеин -бензоат натрия </t>
  </si>
  <si>
    <t xml:space="preserve">Ландыша гликозид </t>
  </si>
  <si>
    <t>Коргликард  Р-Р 0,06% 1 МЛ  №10</t>
  </si>
  <si>
    <t xml:space="preserve">Лидокаин </t>
  </si>
  <si>
    <t>Лидокаин 10% 2,0мл  №10амп</t>
  </si>
  <si>
    <t xml:space="preserve">лидокаин (lidocaine) +толперизон (tolperisone) </t>
  </si>
  <si>
    <t xml:space="preserve">Лоперамид </t>
  </si>
  <si>
    <t xml:space="preserve">Лорноксикам </t>
  </si>
  <si>
    <t xml:space="preserve">Люголь </t>
  </si>
  <si>
    <t>мебгидролин</t>
  </si>
  <si>
    <t xml:space="preserve">Мебгидролин </t>
  </si>
  <si>
    <t>Диазолин  ДР 100 мг. №10</t>
  </si>
  <si>
    <t xml:space="preserve">Мезатон </t>
  </si>
  <si>
    <t xml:space="preserve">мельдоний </t>
  </si>
  <si>
    <t xml:space="preserve">Мельдоний </t>
  </si>
  <si>
    <t xml:space="preserve">менадиона натрия бисульфит </t>
  </si>
  <si>
    <t xml:space="preserve">менадиона натрия бисульфит  </t>
  </si>
  <si>
    <t xml:space="preserve">Метамизол натрия </t>
  </si>
  <si>
    <t>Анальгин  Р-Р 50% 2мл №10 амп</t>
  </si>
  <si>
    <t>Анальгин  ТАБЛ. 500МГ №10</t>
  </si>
  <si>
    <t>Метамизол натрия </t>
  </si>
  <si>
    <t xml:space="preserve">Метамизол натрия+Питофенон+Фенпивериния бромид </t>
  </si>
  <si>
    <t xml:space="preserve">МЕТИЛЭТИЛПИРИДИНОЛ </t>
  </si>
  <si>
    <t>метоклопрамид</t>
  </si>
  <si>
    <t>Церукал таб.10мг №50</t>
  </si>
  <si>
    <t xml:space="preserve">Метоклопрамид </t>
  </si>
  <si>
    <t>Церукал Р-Р 0,5% \2мл №10  амп</t>
  </si>
  <si>
    <t xml:space="preserve">Метопролол </t>
  </si>
  <si>
    <t xml:space="preserve">Мизопростол </t>
  </si>
  <si>
    <t xml:space="preserve">Настойка пустырника </t>
  </si>
  <si>
    <t xml:space="preserve">Натрия хлорид </t>
  </si>
  <si>
    <t>Натрия хлорид 0,9%  200МЛ</t>
  </si>
  <si>
    <t xml:space="preserve">Натрия хлорида раствор сложный [калия хлорид + кальция хлорид + натрия хлорид]. </t>
  </si>
  <si>
    <t xml:space="preserve">Нафазолин </t>
  </si>
  <si>
    <t xml:space="preserve">Никетамид </t>
  </si>
  <si>
    <t xml:space="preserve">Никотиновая кислота </t>
  </si>
  <si>
    <t xml:space="preserve">Никотиноил гамма-аминомасляная кислота </t>
  </si>
  <si>
    <t xml:space="preserve">Нитроглицерин </t>
  </si>
  <si>
    <t xml:space="preserve">нитроглицерин (глицерил тринитрат) (nitroglycerin) </t>
  </si>
  <si>
    <t>Нитроминт 400 мг/доза 180 доз АЭР 10г 1%</t>
  </si>
  <si>
    <t xml:space="preserve">Нифедипин </t>
  </si>
  <si>
    <t xml:space="preserve">нифедипин </t>
  </si>
  <si>
    <t>Нифедипин  др.10 мг №50</t>
  </si>
  <si>
    <t xml:space="preserve">Ницерголин </t>
  </si>
  <si>
    <t xml:space="preserve">Оксибупрокаин </t>
  </si>
  <si>
    <t xml:space="preserve">Окситоцин </t>
  </si>
  <si>
    <t>Окситоцин Р-Р 5 ме  1МЛ №5</t>
  </si>
  <si>
    <t xml:space="preserve">Омепразол </t>
  </si>
  <si>
    <t xml:space="preserve">Офлоксацин </t>
  </si>
  <si>
    <t>Флоксал мазь гл. 0,3% 3Г</t>
  </si>
  <si>
    <t xml:space="preserve">Панкреатин </t>
  </si>
  <si>
    <t>Панкреатин  30 ЕД таб №60</t>
  </si>
  <si>
    <t xml:space="preserve">Папаверин </t>
  </si>
  <si>
    <t xml:space="preserve">Папаверин. </t>
  </si>
  <si>
    <t xml:space="preserve">Папазол </t>
  </si>
  <si>
    <t xml:space="preserve">парацетамол </t>
  </si>
  <si>
    <t>Парацетамол  таб. 500мг №20</t>
  </si>
  <si>
    <t>Парацетамол 500 МГ ТАБ. №10</t>
  </si>
  <si>
    <t xml:space="preserve">Парацетамол </t>
  </si>
  <si>
    <t>Цефекон Д 250 мг  №10</t>
  </si>
  <si>
    <t xml:space="preserve">Пенталгин </t>
  </si>
  <si>
    <t>Пенталгин  таб. №24</t>
  </si>
  <si>
    <t xml:space="preserve">Пентоксифиллин </t>
  </si>
  <si>
    <t>Перекись водорода</t>
  </si>
  <si>
    <t xml:space="preserve">Перекись водорода </t>
  </si>
  <si>
    <t xml:space="preserve">пиклоксидин (picloxydine) </t>
  </si>
  <si>
    <t xml:space="preserve">Пилокарпин </t>
  </si>
  <si>
    <t xml:space="preserve">Пирацетам </t>
  </si>
  <si>
    <t xml:space="preserve">Пиридоксин </t>
  </si>
  <si>
    <t>Пиридоксин Р-Р  5%  1 МЛ. №10</t>
  </si>
  <si>
    <t xml:space="preserve">ПИРИДОКСИН +ТИАМИН +ЦИАНОКОБАЛАМИН +[ЛИДОКАИН] </t>
  </si>
  <si>
    <t xml:space="preserve">Платифиллин </t>
  </si>
  <si>
    <t xml:space="preserve">повидон-йод </t>
  </si>
  <si>
    <t xml:space="preserve">Повидон-Йод+[Калия йодид] </t>
  </si>
  <si>
    <t xml:space="preserve">Повидон-Йод+[Калия йодид]  </t>
  </si>
  <si>
    <t xml:space="preserve">Преднизолон </t>
  </si>
  <si>
    <t xml:space="preserve">прокаин (procaine) </t>
  </si>
  <si>
    <t>Новокаин  0,5%  5 МЛ. №10 АМП</t>
  </si>
  <si>
    <t>Новокаин  0,5% 10 мл №10 амп р/р</t>
  </si>
  <si>
    <t xml:space="preserve">прокаин+сульфокамфорная кислота </t>
  </si>
  <si>
    <t xml:space="preserve">Прокаинамид </t>
  </si>
  <si>
    <t xml:space="preserve">Пропранолол </t>
  </si>
  <si>
    <t>Анаприлин ТАБ.40 МГ №50</t>
  </si>
  <si>
    <t xml:space="preserve">Реамберин </t>
  </si>
  <si>
    <t xml:space="preserve">Регидрон </t>
  </si>
  <si>
    <t>Регидрон  18,9 №20 ПОР</t>
  </si>
  <si>
    <t xml:space="preserve">Салициловая кислота </t>
  </si>
  <si>
    <t xml:space="preserve">Сальбутамол </t>
  </si>
  <si>
    <t>смектит диоктаэдрический</t>
  </si>
  <si>
    <t>Смекта пор.3г</t>
  </si>
  <si>
    <t xml:space="preserve">Смектит диоктаэдрический </t>
  </si>
  <si>
    <t>Неосмектин пор 3гр</t>
  </si>
  <si>
    <t xml:space="preserve">Строфантин </t>
  </si>
  <si>
    <t xml:space="preserve">Сульфацетамид </t>
  </si>
  <si>
    <t xml:space="preserve">Таурин </t>
  </si>
  <si>
    <t xml:space="preserve">Таурин (Taurine). </t>
  </si>
  <si>
    <t xml:space="preserve">Темпалгин </t>
  </si>
  <si>
    <t>Темпалгин №20 ТАБ.</t>
  </si>
  <si>
    <t>тетрациклин</t>
  </si>
  <si>
    <t xml:space="preserve">Тетрациклин </t>
  </si>
  <si>
    <t>Тетрациклин мазь ГЛ. 1% 3Г</t>
  </si>
  <si>
    <t xml:space="preserve">Тиамин </t>
  </si>
  <si>
    <t xml:space="preserve">Тирозил-D-аланил-глицил-фенилаланил-лейцил-аргинина диацетат (Tyrosine-D-alanyl-glycyl-phenylalanyl-leucyl-arginine diacetate) </t>
  </si>
  <si>
    <t xml:space="preserve">Тобрамицин </t>
  </si>
  <si>
    <t xml:space="preserve">Тригидрон </t>
  </si>
  <si>
    <t xml:space="preserve">Уголь активир </t>
  </si>
  <si>
    <t xml:space="preserve">Фамотидин </t>
  </si>
  <si>
    <t xml:space="preserve">Фамотидин  </t>
  </si>
  <si>
    <t xml:space="preserve">Фенилэфрин </t>
  </si>
  <si>
    <t xml:space="preserve">Фосфолипиды. </t>
  </si>
  <si>
    <t xml:space="preserve">фрамицитин+грамицидин+дексаметазон </t>
  </si>
  <si>
    <t xml:space="preserve">Фуразолидон </t>
  </si>
  <si>
    <t>Фуразолидон  таб 50 мг №10</t>
  </si>
  <si>
    <t xml:space="preserve">Фуросемид </t>
  </si>
  <si>
    <t>Фуросемид  40 мг №50</t>
  </si>
  <si>
    <t>Фуросемид 1% 2 мл №10  амп</t>
  </si>
  <si>
    <t xml:space="preserve">Хлорамфеникол </t>
  </si>
  <si>
    <t xml:space="preserve">хлорамфеникол (chloramphenicol) </t>
  </si>
  <si>
    <t xml:space="preserve">хлорамфеникол (chloramphenicol),диоксометилтетрагидропиримидин (dioxomethyltetrahydropyrimidine) </t>
  </si>
  <si>
    <t xml:space="preserve">хлорамфеникол [D,L] </t>
  </si>
  <si>
    <t>Синтомицина  лин 10%  25 г. туб</t>
  </si>
  <si>
    <t xml:space="preserve">Хлоргексидин </t>
  </si>
  <si>
    <t>Хлоргексидин    0,05% 100мл.</t>
  </si>
  <si>
    <t>Хлоропирамин</t>
  </si>
  <si>
    <t xml:space="preserve">Хлоропирамин  </t>
  </si>
  <si>
    <t xml:space="preserve">Церебролизин  </t>
  </si>
  <si>
    <t xml:space="preserve">Цефтриаксон </t>
  </si>
  <si>
    <t>Цефтриаксон пор.1г. №1</t>
  </si>
  <si>
    <t xml:space="preserve">Цинковая мазь  </t>
  </si>
  <si>
    <t>Цинковая мазь  10% 25г</t>
  </si>
  <si>
    <t>Цинковая мазь 10% 30г</t>
  </si>
  <si>
    <t xml:space="preserve">Ципрофлоксацин </t>
  </si>
  <si>
    <t xml:space="preserve">Цитиколин </t>
  </si>
  <si>
    <t xml:space="preserve">Цитрамон П </t>
  </si>
  <si>
    <t xml:space="preserve">Шприц для промывания полостей емкостью 150 мл. (Жане) </t>
  </si>
  <si>
    <t>Эпинефрин</t>
  </si>
  <si>
    <t>Этилметилгидроксипиридина сукцинат</t>
  </si>
  <si>
    <t xml:space="preserve">Юниэнзим </t>
  </si>
  <si>
    <t>Абиратерон</t>
  </si>
  <si>
    <t>Бинт стерильный</t>
  </si>
  <si>
    <t>Бинт нестерильный</t>
  </si>
  <si>
    <t>Тиоктовая кислота</t>
  </si>
  <si>
    <t>Бинты эластичные</t>
  </si>
  <si>
    <t>Бинты трубчатые</t>
  </si>
  <si>
    <t>Мяты перечной листьев масло + Фенобарбитал + Хмеля соплодий масло + Этилбромизовалерианат.</t>
  </si>
  <si>
    <t xml:space="preserve">Душицы масло+Мяты перечной масло+Фенобарбитал+Этилбромизовалерианат </t>
  </si>
  <si>
    <t>Вата стерильная</t>
  </si>
  <si>
    <t>Вата нестерильная</t>
  </si>
  <si>
    <t>Калия хлорид + кальция хлорид + магния хлорид + натрия гидрокарбонат + натрия хлорид + повидон-8 тыс.</t>
  </si>
  <si>
    <t>Губка гемостатическая</t>
  </si>
  <si>
    <t>Диметилсульфоксид</t>
  </si>
  <si>
    <t>натрия ацетат тригидрат+натрия хлорид</t>
  </si>
  <si>
    <t>Индометацин</t>
  </si>
  <si>
    <t>беклометазон, xлорамфеникол, клотримазол, лидокаин</t>
  </si>
  <si>
    <t>Калия аспарагинат + Магния аспарагинат</t>
  </si>
  <si>
    <t>Дексаметазон+Неомицин+Полимиксин В</t>
  </si>
  <si>
    <t>этилметил-гидроксипиридина сукцинат</t>
  </si>
  <si>
    <t>Октенидин дигидрохлорид + феноксиэтанол</t>
  </si>
  <si>
    <t xml:space="preserve"> раствор для инъекций 0,1% 1 мл №5 АМП</t>
  </si>
  <si>
    <t xml:space="preserve"> раствор для инъекций 40 мг 5 мл №5</t>
  </si>
  <si>
    <t>Таблетки  №10</t>
  </si>
  <si>
    <t>Таблетки  №50</t>
  </si>
  <si>
    <t>Раствор  10% 100 МЛ</t>
  </si>
  <si>
    <t xml:space="preserve"> раствор для инъекций 50% 2мл №10 амп</t>
  </si>
  <si>
    <t>Таблетки  500МГ №10</t>
  </si>
  <si>
    <t>Таблетки 500мг таб.№20</t>
  </si>
  <si>
    <t>Таблетки ТАБ.40 МГ №50</t>
  </si>
  <si>
    <t>Раствор  (АС- 0,5мл 2 дозы 1 мл №10</t>
  </si>
  <si>
    <t>Раствор для инъекций  дифт-столбн. сусп. 0,5МЛ 2 доз.1мл №10</t>
  </si>
  <si>
    <t>Таблетки  № 10 ТАБ.</t>
  </si>
  <si>
    <t xml:space="preserve">Таблетки  № 10 </t>
  </si>
  <si>
    <t xml:space="preserve">Таблетки №20 </t>
  </si>
  <si>
    <t>Раствор 70% 100мл</t>
  </si>
  <si>
    <t>Раствор  5мл №10</t>
  </si>
  <si>
    <t>Таблетки №10</t>
  </si>
  <si>
    <t>Таблетки №50</t>
  </si>
  <si>
    <t>Таблетки 25мг №25</t>
  </si>
  <si>
    <t>Таблетки 50мг №40 таб.</t>
  </si>
  <si>
    <t>Раствор . 20мкг доз 200 10мл</t>
  </si>
  <si>
    <t>Раствор  250 мл 20 мл</t>
  </si>
  <si>
    <t>Капли  1% кап.гл. 5 мл</t>
  </si>
  <si>
    <t>Раствор 1мг р/р 1мл №5</t>
  </si>
  <si>
    <t>Таблетки 0,5 № 10 ТАБЛ</t>
  </si>
  <si>
    <t>Таблетки 500мг №20</t>
  </si>
  <si>
    <t>Раствор 5 мл №5</t>
  </si>
  <si>
    <t>Раствор для ингаляций 20 мл</t>
  </si>
  <si>
    <t>Раствор 10% 30 мл</t>
  </si>
  <si>
    <t>Раствор  1 мг 5мл №5</t>
  </si>
  <si>
    <t>Бинт медицинский эластичный сетчатый, 5x10см</t>
  </si>
  <si>
    <t>Раствор 25 мг 12 мл №5</t>
  </si>
  <si>
    <t>Бинт нестерильный 7x14</t>
  </si>
  <si>
    <t>Бинт стерильный  5*10</t>
  </si>
  <si>
    <t>Бинт стерильный7*14</t>
  </si>
  <si>
    <t>Раствор1 мг 5 мл №5</t>
  </si>
  <si>
    <t>Раствор 3% 25мл</t>
  </si>
  <si>
    <t>Раствор 1% 10мл</t>
  </si>
  <si>
    <t>Мазь  30г</t>
  </si>
  <si>
    <t>Масло  100мл</t>
  </si>
  <si>
    <t>Таблетки 20 мг №50</t>
  </si>
  <si>
    <t>Настойка 25 мл</t>
  </si>
  <si>
    <t>Таблетки .0,06 №10</t>
  </si>
  <si>
    <t>Таблетки 0,06 №10</t>
  </si>
  <si>
    <t>Капли 50 мл</t>
  </si>
  <si>
    <t>Капли 25 мл</t>
  </si>
  <si>
    <t>Раствор 2,5мл 2 мл №10</t>
  </si>
  <si>
    <t>Раствор2г</t>
  </si>
  <si>
    <t>Раствор  10 мг р-р 1мл №10</t>
  </si>
  <si>
    <t>Раствор 1% 2мл №10</t>
  </si>
  <si>
    <t>Таблетки 0,05% 10МЛ</t>
  </si>
  <si>
    <t xml:space="preserve">Линимент бальзамический, 30г. </t>
  </si>
  <si>
    <t>Раствор 6% 500 мл</t>
  </si>
  <si>
    <t>Раствор 200 мл</t>
  </si>
  <si>
    <t>Раствор 40мг 2 мл №10</t>
  </si>
  <si>
    <t>Раствор 5000 ме 5мл №5</t>
  </si>
  <si>
    <t>Мазь 25 мг</t>
  </si>
  <si>
    <t>Мазь 1% 10г.</t>
  </si>
  <si>
    <t>Раствор 25 Г</t>
  </si>
  <si>
    <t xml:space="preserve">Таблетки  100 МГ №50 </t>
  </si>
  <si>
    <t xml:space="preserve"> раствор для инъекций   40%  10 мл №10 амп</t>
  </si>
  <si>
    <t>Раствор 5% 200МЛ</t>
  </si>
  <si>
    <t>Раствор 5% 250МЛ</t>
  </si>
  <si>
    <t>Губка 9*9</t>
  </si>
  <si>
    <t>Губка 50*50</t>
  </si>
  <si>
    <t>Раствор 1мг № 10</t>
  </si>
  <si>
    <t>Капли 0,3% 5 мл</t>
  </si>
  <si>
    <t>Капли 0,1% 5мл</t>
  </si>
  <si>
    <t>Раствор д\и 4МГ 1 МЛ №10</t>
  </si>
  <si>
    <t>Раствор д\и 4МГ 1 МЛ №5</t>
  </si>
  <si>
    <t>Таблетки 100 мг. №10</t>
  </si>
  <si>
    <t>Таблетки 50мг №10</t>
  </si>
  <si>
    <t>Таблетки 250мг №30</t>
  </si>
  <si>
    <t>Раствор 1% 5мл №10</t>
  </si>
  <si>
    <t>Таблетки  20 мг  №10 таб.</t>
  </si>
  <si>
    <t>Таблетки 100мг №20</t>
  </si>
  <si>
    <t>Раствор 25мг 3мл №10</t>
  </si>
  <si>
    <t>Раствор  для инъекций 25МЛ 3МЛ №5</t>
  </si>
  <si>
    <t>Раствор 1% 1 МЛ № 10</t>
  </si>
  <si>
    <t>Раствор 100 мл</t>
  </si>
  <si>
    <t xml:space="preserve"> раствор для инъекций   0,5% 10мл №10 амп</t>
  </si>
  <si>
    <t>Раствор 10мг р/р 10мл №10</t>
  </si>
  <si>
    <t>Раствор 125мг 2мл №1</t>
  </si>
  <si>
    <t>Раствор г/хл д/инф.40мг 5мл №10</t>
  </si>
  <si>
    <t>Раствор 0,5% 5 мл №10</t>
  </si>
  <si>
    <t>Раствор 20мг 2мл №10</t>
  </si>
  <si>
    <t>Таблетки  80 мг № 20 ТАБ.</t>
  </si>
  <si>
    <t>Раствор  40 мг №20</t>
  </si>
  <si>
    <t>Раствор 2% 2мл №10</t>
  </si>
  <si>
    <t>Суспензия  100мг/5мл сусп.</t>
  </si>
  <si>
    <t>Спрей 1,25мг/3000доз.15мл</t>
  </si>
  <si>
    <t>Аэрозоль 30мл</t>
  </si>
  <si>
    <t>Таблетки  2,5 мг №30</t>
  </si>
  <si>
    <t>Таблетки 100мг №10</t>
  </si>
  <si>
    <t>Капли 0,4% 5 МЛ</t>
  </si>
  <si>
    <t>Капли 2,5% 5мл</t>
  </si>
  <si>
    <t>Мазь 10% 25г</t>
  </si>
  <si>
    <t>Мазь 20% 25г.</t>
  </si>
  <si>
    <t>Раствор 5% 25 мл</t>
  </si>
  <si>
    <t>Раствор  5% 10 МЛ</t>
  </si>
  <si>
    <t>Спрей  1% 100мл</t>
  </si>
  <si>
    <t>Спрей 1% 50мл</t>
  </si>
  <si>
    <t>Раствор 0,5% 2 мл №10</t>
  </si>
  <si>
    <t>Раствор 5МГ 2 МЛ №10</t>
  </si>
  <si>
    <t>Таблетки 12мг №10</t>
  </si>
  <si>
    <t>Раствор для инъекций 4% 10 МЛ №10</t>
  </si>
  <si>
    <t>Раствор 10% 10 мл №10</t>
  </si>
  <si>
    <t>Раствор 10% 10 МЛ  №10 Ам.</t>
  </si>
  <si>
    <t>Капли бмл</t>
  </si>
  <si>
    <t>Таблетки 25 мг №28</t>
  </si>
  <si>
    <t>Таблетки 25 мг №40 ТАБ</t>
  </si>
  <si>
    <t>Таблетки 25 мл №20   табл</t>
  </si>
  <si>
    <t>Таблетки 50 мг таб.№20</t>
  </si>
  <si>
    <t>Таблетки 50мг №40</t>
  </si>
  <si>
    <t>Таблетки 200мг №40</t>
  </si>
  <si>
    <t>Таблетки  200мг №50</t>
  </si>
  <si>
    <t>Таблетки 200мг №50</t>
  </si>
  <si>
    <t>Раствор 20 мг №14</t>
  </si>
  <si>
    <t>Раствор 20 мг №5</t>
  </si>
  <si>
    <t>Таблетки 10мг №20</t>
  </si>
  <si>
    <t xml:space="preserve"> раствор для инъекций  30 МГ/1мл №10 амп</t>
  </si>
  <si>
    <t>Таблетки  10мг № 20 таб</t>
  </si>
  <si>
    <t>Раствор 30 мг 1 мл №10 р/р</t>
  </si>
  <si>
    <t>Таблетки 75мг № 30</t>
  </si>
  <si>
    <t>Таблетки 75мг №14</t>
  </si>
  <si>
    <t>Раствор 2мл №10</t>
  </si>
  <si>
    <t>Раствор 100 мг 5мл №5</t>
  </si>
  <si>
    <t>Раствор 25 МЛ</t>
  </si>
  <si>
    <t>Таблетки  №20</t>
  </si>
  <si>
    <t>Раствор 0,06% 1 МЛ  №10</t>
  </si>
  <si>
    <t>Раствор 5% 3 мл. №6 .</t>
  </si>
  <si>
    <t>Таблетки  200мл №30</t>
  </si>
  <si>
    <t>Таблетки  10 мг №100</t>
  </si>
  <si>
    <t xml:space="preserve"> раствор для инъекций  25% 2 мл №10 АМП</t>
  </si>
  <si>
    <t>Капли 25% кап. 25 мл</t>
  </si>
  <si>
    <t>Раствор  25% 1мл №10</t>
  </si>
  <si>
    <t>Таблетки  10 мг №50 др.</t>
  </si>
  <si>
    <t>Гель 5% 5г</t>
  </si>
  <si>
    <t>Раствор 20% 1 мл №10</t>
  </si>
  <si>
    <t>Раствор 8мг №5</t>
  </si>
  <si>
    <t xml:space="preserve"> раствор для инъекций  10МГ 2 МЛ № 10 амп</t>
  </si>
  <si>
    <t xml:space="preserve">Раствор для ингаляций 7,5 мг/1мл </t>
  </si>
  <si>
    <t>Мазь 40 Г туб</t>
  </si>
  <si>
    <t>Капли 0,25% 10 мл ГЛ/КАП</t>
  </si>
  <si>
    <t>Капли 0,25% 5 мл гл/кап фл/кап</t>
  </si>
  <si>
    <t>Таблетки  0,5 №10 табл</t>
  </si>
  <si>
    <t>Раствор  спирт 1% 25мл</t>
  </si>
  <si>
    <t xml:space="preserve"> раствор для инъекций   10% 2,0мл  №10амп</t>
  </si>
  <si>
    <t>Раствор 20мг 10мл №10</t>
  </si>
  <si>
    <t>Спрей 4,6мг спрей 38г</t>
  </si>
  <si>
    <t>Спрей  100МГ/МЛ 650 доз38г</t>
  </si>
  <si>
    <t>Спрей  50 мл</t>
  </si>
  <si>
    <t>Таблетки 2 мл №20 таб.</t>
  </si>
  <si>
    <t>Раствор  25 мл</t>
  </si>
  <si>
    <t>Спрей 12,5мг 50 мл</t>
  </si>
  <si>
    <t xml:space="preserve"> раствор для инъекций  25% 10 мл №10 амп</t>
  </si>
  <si>
    <t>Капли 5мл</t>
  </si>
  <si>
    <t xml:space="preserve"> раствор для инъекций  1% 1МЛ №10 АМП</t>
  </si>
  <si>
    <t>Раствор 50 мг 5 мл №5</t>
  </si>
  <si>
    <t>Раствор  50мг 2мл №10</t>
  </si>
  <si>
    <t>Раствор  50мг 2мл №11</t>
  </si>
  <si>
    <t>Раствор 100мг р/р 5 мл №10</t>
  </si>
  <si>
    <t>Раствор  0,5% 2мл №10</t>
  </si>
  <si>
    <t>Таблетки  10мг №50</t>
  </si>
  <si>
    <t>Таблетки  50мг №30</t>
  </si>
  <si>
    <t>Раствор  100мг+2,5мг р/р 1мл №5</t>
  </si>
  <si>
    <t>Таблетки №4 таб.0,2мг</t>
  </si>
  <si>
    <t>Раствор  10% 5мл №10</t>
  </si>
  <si>
    <t>Раствор 0,01% р/р 50мл</t>
  </si>
  <si>
    <t>Раствор  20% 30г</t>
  </si>
  <si>
    <t>Раствор 0,9%  200МЛ</t>
  </si>
  <si>
    <t xml:space="preserve"> раствор для инъекций   0,9% 10МЛ №10 АМП</t>
  </si>
  <si>
    <t>Раствор  0,9% 400 мл</t>
  </si>
  <si>
    <t xml:space="preserve"> раствор для инъекций  0,9% 5мл №10 АМП</t>
  </si>
  <si>
    <t>Раствор  0,05 % 10мл</t>
  </si>
  <si>
    <t>Капли 0,1% 15 мл плас фл/кап</t>
  </si>
  <si>
    <t>Капли 0,1% 10 мл</t>
  </si>
  <si>
    <t>Раствор 15мг 1мл №10</t>
  </si>
  <si>
    <t>Порошок 3гр</t>
  </si>
  <si>
    <t>Раствор 1% 1 мл №10</t>
  </si>
  <si>
    <t xml:space="preserve">Таблетки 0,5 МГ № 40 </t>
  </si>
  <si>
    <t>Таблетки 400 мг/доза 180 доз АЭР 10г 1%</t>
  </si>
  <si>
    <t>Таблетки  10мг №60</t>
  </si>
  <si>
    <t>Раствор 1% 25МЛ</t>
  </si>
  <si>
    <t>Раствор 10 мг №50</t>
  </si>
  <si>
    <t>Раствор 4 мг. 5мл №5</t>
  </si>
  <si>
    <t xml:space="preserve"> раствор для инъекций   0,5%  5 МЛ. №10 АМП</t>
  </si>
  <si>
    <t xml:space="preserve"> раствор для инъекций 0,5% 10 мл №10 амп р/р</t>
  </si>
  <si>
    <t xml:space="preserve"> раствор для инъекций 10% 5 мл №10 амп</t>
  </si>
  <si>
    <t>Сироп 100мг/5мл 100мл</t>
  </si>
  <si>
    <t xml:space="preserve"> раствор для инъекций  1 мл №10амп</t>
  </si>
  <si>
    <t>Раствор 5 ме  1МЛ №5</t>
  </si>
  <si>
    <t>Капли  5 ме  1МЛ №5</t>
  </si>
  <si>
    <t>Раствор 300мг 20 мл №25</t>
  </si>
  <si>
    <t>Капли 10000 ме 10мл</t>
  </si>
  <si>
    <t xml:space="preserve"> раствор для инъекций   10 мл амп №5</t>
  </si>
  <si>
    <t>Раствор 45,2мг+40мг 10мл №5</t>
  </si>
  <si>
    <t>Таблетки 30 ЕД</t>
  </si>
  <si>
    <t>Таблетки 25 ЕД</t>
  </si>
  <si>
    <t>Крем 130 г</t>
  </si>
  <si>
    <t>Крем-пена 150 мл</t>
  </si>
  <si>
    <t>Таблетки 0,04 №10 таб.</t>
  </si>
  <si>
    <t xml:space="preserve"> раствор для инъекций  2% 2мл №10амп</t>
  </si>
  <si>
    <t>Салфетки марл СТЕР. 16x15</t>
  </si>
  <si>
    <t>САЛФЕТКИ мар.стер.45*30</t>
  </si>
  <si>
    <t xml:space="preserve">Таблетки№10 </t>
  </si>
  <si>
    <t>Таблетки 500 МГ ТАБ. №10</t>
  </si>
  <si>
    <t>Таблетки таб. №24</t>
  </si>
  <si>
    <t>Раствор 20 мг 5мл №10</t>
  </si>
  <si>
    <t>Раствор 6% 100 МЛ/пластик</t>
  </si>
  <si>
    <t>Раствор 3% 100 МЛ/пластик</t>
  </si>
  <si>
    <t>Раствор 100мг 2мл №10</t>
  </si>
  <si>
    <t>Капли 1% 5 мл</t>
  </si>
  <si>
    <t xml:space="preserve"> раствор для инъекций  20% 5 МЛ №10 АМП</t>
  </si>
  <si>
    <t>Раствор 5%  1 МЛ. №10</t>
  </si>
  <si>
    <t>Раствор 2мг 1 мл №10</t>
  </si>
  <si>
    <t xml:space="preserve"> раствор для инъекций  30 мг\1 мл №3 амп</t>
  </si>
  <si>
    <t>Капли 25 МЛ</t>
  </si>
  <si>
    <t>Повязка гелевая  стер. 10*10см №2</t>
  </si>
  <si>
    <t>Раствор 200,0</t>
  </si>
  <si>
    <t>Раствор  400мл №15</t>
  </si>
  <si>
    <t>Раствор 1,5% 400 мл</t>
  </si>
  <si>
    <t>Порошок 18,9 №20 ПОР</t>
  </si>
  <si>
    <t>Порошок №1 ПОР</t>
  </si>
  <si>
    <t>Раствор  400мл</t>
  </si>
  <si>
    <t>Раствор 10% 400 мл №1</t>
  </si>
  <si>
    <t>Раствор 2% 5мл №10</t>
  </si>
  <si>
    <t>Мазь 2% 25г</t>
  </si>
  <si>
    <t>Раствор 200 доз 12 мл</t>
  </si>
  <si>
    <t>Линимент  10%  25 г. туб</t>
  </si>
  <si>
    <t>Порошок .3г</t>
  </si>
  <si>
    <t xml:space="preserve">Капли  5 мл </t>
  </si>
  <si>
    <t>Таблетки № 20</t>
  </si>
  <si>
    <t xml:space="preserve"> раствор для инъекций   0,025% 1мл №10 амп</t>
  </si>
  <si>
    <t>Капли 20% 1,5мл №2 .</t>
  </si>
  <si>
    <t xml:space="preserve"> раствор для инъекций 10% 2 мл №10 амп</t>
  </si>
  <si>
    <t xml:space="preserve"> раствор для инъекций 20МГ 1МЛ №5 амп</t>
  </si>
  <si>
    <t>Капли .4% 5мл</t>
  </si>
  <si>
    <t xml:space="preserve">Капли 4% 10 мл </t>
  </si>
  <si>
    <t>Таблетки №20</t>
  </si>
  <si>
    <t>Таблетки  3% 15г</t>
  </si>
  <si>
    <t>Таблетки  0,1 № 20 табл</t>
  </si>
  <si>
    <t>Мазь 1% 3Г</t>
  </si>
  <si>
    <t xml:space="preserve">Раствор 5% 1 мл №10 </t>
  </si>
  <si>
    <t>Капли  0,3% кап.гл. 5мл</t>
  </si>
  <si>
    <t>Порошок 9,45г №1</t>
  </si>
  <si>
    <t xml:space="preserve">Таблетки 0,25 №10 </t>
  </si>
  <si>
    <t>Таблетки 0,25 №20</t>
  </si>
  <si>
    <t xml:space="preserve"> раствор для инъекций  5% 5 мл. №10 амп</t>
  </si>
  <si>
    <t>Мазь 0,3% 3Г</t>
  </si>
  <si>
    <t>Таблетки 50 мг №10</t>
  </si>
  <si>
    <t>Таблетки  40 мг №50</t>
  </si>
  <si>
    <t xml:space="preserve"> раствор для инъекций  1% 2 мл №10  амп</t>
  </si>
  <si>
    <t>Раствор    0,05% 100мл.</t>
  </si>
  <si>
    <t>Раствор  0,05% 100МЛ</t>
  </si>
  <si>
    <t>Раствор 20мг р/р 1мл №5</t>
  </si>
  <si>
    <t>Раствор  2% р/р 20 мл</t>
  </si>
  <si>
    <t>Раствор 500мг р/р 4мл №5</t>
  </si>
  <si>
    <t>Раствор 5мл №5</t>
  </si>
  <si>
    <t xml:space="preserve"> раствор для инъекций  0,5% \2мл №10  амп</t>
  </si>
  <si>
    <t>Таблетки 10мг №50</t>
  </si>
  <si>
    <t>Свечи 0,25 свечи №10</t>
  </si>
  <si>
    <t>Раствор 100МЛ №10</t>
  </si>
  <si>
    <t>Таблетки 250 мг  №10</t>
  </si>
  <si>
    <t>Порошок 1г. №1</t>
  </si>
  <si>
    <t>Мазь   10% 25г</t>
  </si>
  <si>
    <t>Мазь 10% 30г</t>
  </si>
  <si>
    <t>Капли 0,3% 5 мл гл/кап</t>
  </si>
  <si>
    <t>Таблетки 500мг №10</t>
  </si>
  <si>
    <t>Раствор 10мл №10</t>
  </si>
  <si>
    <t>Таблетки  №10 табл</t>
  </si>
  <si>
    <t>Раствор 5мг/мл р/р 5 мл №5</t>
  </si>
  <si>
    <t>Капли 1% 5мл гл/капл</t>
  </si>
  <si>
    <t>Раствор 250мг 5мл №5</t>
  </si>
  <si>
    <t>Раствор 12,5 % 2мл №10</t>
  </si>
  <si>
    <t xml:space="preserve"> раствор для инъекций 2,4% 5 мл №10 амп</t>
  </si>
  <si>
    <t xml:space="preserve"> раствор для инъекций 2,4% 10 МЛ  №10 АМП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</si>
</sst>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333333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2" fontId="56" fillId="0" borderId="0" xfId="0" applyNumberFormat="1" applyFont="1" applyAlignment="1">
      <alignment vertical="center"/>
    </xf>
    <xf numFmtId="164" fontId="57" fillId="0" borderId="0" xfId="0" applyNumberFormat="1" applyFont="1" applyAlignment="1">
      <alignment vertical="center" wrapText="1"/>
    </xf>
    <xf numFmtId="164" fontId="56" fillId="0" borderId="0" xfId="0" applyNumberFormat="1" applyFont="1" applyAlignment="1">
      <alignment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43" fontId="58" fillId="33" borderId="10" xfId="61" applyFont="1" applyFill="1" applyBorder="1" applyAlignment="1">
      <alignment horizontal="center" vertical="center" wrapText="1"/>
    </xf>
    <xf numFmtId="2" fontId="58" fillId="33" borderId="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3" fontId="55" fillId="33" borderId="10" xfId="6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vertical="center" wrapText="1"/>
    </xf>
    <xf numFmtId="43" fontId="59" fillId="0" borderId="10" xfId="61" applyFont="1" applyBorder="1" applyAlignment="1">
      <alignment vertical="center" wrapText="1"/>
    </xf>
    <xf numFmtId="43" fontId="58" fillId="33" borderId="10" xfId="61" applyFont="1" applyFill="1" applyBorder="1" applyAlignment="1">
      <alignment horizontal="center"/>
    </xf>
    <xf numFmtId="43" fontId="5" fillId="33" borderId="10" xfId="61" applyFont="1" applyFill="1" applyBorder="1" applyAlignment="1">
      <alignment horizontal="left" vertical="center" wrapText="1"/>
    </xf>
    <xf numFmtId="43" fontId="58" fillId="33" borderId="10" xfId="61" applyFont="1" applyFill="1" applyBorder="1" applyAlignment="1">
      <alignment/>
    </xf>
    <xf numFmtId="43" fontId="58" fillId="33" borderId="0" xfId="61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43" fontId="61" fillId="33" borderId="0" xfId="61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43" fontId="55" fillId="33" borderId="0" xfId="0" applyNumberFormat="1" applyFont="1" applyFill="1" applyBorder="1" applyAlignment="1">
      <alignment horizontal="center"/>
    </xf>
    <xf numFmtId="43" fontId="55" fillId="33" borderId="0" xfId="6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3" fontId="55" fillId="34" borderId="10" xfId="6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vertical="center" wrapText="1"/>
    </xf>
    <xf numFmtId="43" fontId="59" fillId="34" borderId="10" xfId="61" applyFont="1" applyFill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2" fontId="58" fillId="33" borderId="11" xfId="0" applyNumberFormat="1" applyFont="1" applyFill="1" applyBorder="1" applyAlignment="1">
      <alignment horizontal="left" vertical="center" wrapText="1"/>
    </xf>
    <xf numFmtId="2" fontId="58" fillId="33" borderId="12" xfId="0" applyNumberFormat="1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/>
    </xf>
    <xf numFmtId="43" fontId="58" fillId="33" borderId="10" xfId="61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2" fontId="55" fillId="0" borderId="0" xfId="0" applyNumberFormat="1" applyFont="1" applyAlignment="1">
      <alignment horizontal="left" vertical="center"/>
    </xf>
    <xf numFmtId="0" fontId="64" fillId="33" borderId="0" xfId="0" applyFont="1" applyFill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2" fontId="58" fillId="33" borderId="14" xfId="0" applyNumberFormat="1" applyFont="1" applyFill="1" applyBorder="1" applyAlignment="1">
      <alignment horizontal="center" vertical="center" wrapText="1"/>
    </xf>
    <xf numFmtId="2" fontId="58" fillId="33" borderId="1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2" fontId="56" fillId="0" borderId="0" xfId="0" applyNumberFormat="1" applyFont="1" applyAlignment="1">
      <alignment horizontal="left" vertical="center" wrapText="1"/>
    </xf>
    <xf numFmtId="2" fontId="58" fillId="33" borderId="11" xfId="0" applyNumberFormat="1" applyFont="1" applyFill="1" applyBorder="1" applyAlignment="1">
      <alignment horizontal="left" vertical="center" wrapText="1"/>
    </xf>
    <xf numFmtId="2" fontId="58" fillId="33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8</xdr:row>
      <xdr:rowOff>66675</xdr:rowOff>
    </xdr:from>
    <xdr:to>
      <xdr:col>59</xdr:col>
      <xdr:colOff>38100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23350" y="2162175"/>
          <a:ext cx="8610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695325</xdr:rowOff>
    </xdr:from>
    <xdr:to>
      <xdr:col>4</xdr:col>
      <xdr:colOff>76200</xdr:colOff>
      <xdr:row>9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19300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66675</xdr:rowOff>
    </xdr:from>
    <xdr:to>
      <xdr:col>46</xdr:col>
      <xdr:colOff>38100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88875" y="1590675"/>
          <a:ext cx="8610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1876425</xdr:colOff>
      <xdr:row>8</xdr:row>
      <xdr:rowOff>66675</xdr:rowOff>
    </xdr:from>
    <xdr:to>
      <xdr:col>7</xdr:col>
      <xdr:colOff>57150</xdr:colOff>
      <xdr:row>10</xdr:row>
      <xdr:rowOff>85725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590675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342"/>
  <sheetViews>
    <sheetView zoomScalePageLayoutView="0" workbookViewId="0" topLeftCell="A9">
      <selection activeCell="D26" sqref="D26"/>
    </sheetView>
  </sheetViews>
  <sheetFormatPr defaultColWidth="8.57421875" defaultRowHeight="15"/>
  <cols>
    <col min="1" max="1" width="8.57421875" style="4" customWidth="1"/>
    <col min="2" max="2" width="30.00390625" style="29" customWidth="1"/>
    <col min="3" max="3" width="34.7109375" style="4" customWidth="1"/>
    <col min="4" max="4" width="36.421875" style="4" customWidth="1"/>
    <col min="5" max="6" width="8.57421875" style="29" customWidth="1"/>
    <col min="7" max="7" width="23.8515625" style="29" customWidth="1"/>
    <col min="8" max="8" width="20.421875" style="31" customWidth="1"/>
    <col min="9" max="9" width="20.421875" style="29" customWidth="1"/>
    <col min="10" max="10" width="18.28125" style="4" customWidth="1"/>
    <col min="11" max="11" width="23.57421875" style="4" customWidth="1"/>
    <col min="12" max="16384" width="8.57421875" style="4" customWidth="1"/>
  </cols>
  <sheetData>
    <row r="1" spans="2:98" ht="14.25" customHeight="1">
      <c r="B1" s="1" t="s">
        <v>0</v>
      </c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2:98" ht="15">
      <c r="B2" s="5"/>
      <c r="C2" s="5"/>
      <c r="D2" s="5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5" customHeight="1">
      <c r="B3" s="7" t="s">
        <v>1</v>
      </c>
      <c r="D3" s="8" t="s">
        <v>2</v>
      </c>
      <c r="E3" s="6"/>
      <c r="F3" s="6"/>
      <c r="G3" s="6"/>
      <c r="H3" s="6"/>
      <c r="I3" s="6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2:98" ht="15">
      <c r="B4" s="7"/>
      <c r="C4" s="5"/>
      <c r="D4" s="5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2:98" ht="15" customHeight="1">
      <c r="B5" s="7" t="s">
        <v>3</v>
      </c>
      <c r="C5" s="5"/>
      <c r="D5" s="8">
        <v>43550</v>
      </c>
      <c r="E5" s="6"/>
      <c r="F5" s="6"/>
      <c r="G5" s="6"/>
      <c r="H5" s="6"/>
      <c r="I5" s="6"/>
      <c r="J5" s="5"/>
      <c r="K5" s="5"/>
      <c r="L5" s="5"/>
      <c r="M5" s="5"/>
      <c r="N5" s="5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2:98" ht="15">
      <c r="B6" s="7"/>
      <c r="C6" s="5"/>
      <c r="D6" s="5"/>
      <c r="E6" s="6"/>
      <c r="F6" s="6"/>
      <c r="G6" s="6"/>
      <c r="H6" s="6"/>
      <c r="I6" s="6"/>
      <c r="J6" s="5"/>
      <c r="K6" s="5"/>
      <c r="L6" s="5"/>
      <c r="M6" s="5"/>
      <c r="N6" s="5"/>
      <c r="O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2:98" ht="15" customHeight="1">
      <c r="B7" s="7" t="s">
        <v>4</v>
      </c>
      <c r="C7" s="5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2:98" ht="60.75" customHeight="1">
      <c r="B8" s="58" t="s">
        <v>5</v>
      </c>
      <c r="C8" s="58"/>
      <c r="D8" s="58"/>
      <c r="E8" s="58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2:98" ht="15" customHeight="1">
      <c r="B9" s="7" t="s">
        <v>6</v>
      </c>
      <c r="C9" s="5"/>
      <c r="D9" s="5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2:98" ht="15">
      <c r="B10" s="7" t="s">
        <v>7</v>
      </c>
      <c r="C10" s="5"/>
      <c r="D10" s="5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2:98" ht="15" customHeight="1">
      <c r="B11" s="7" t="s">
        <v>8</v>
      </c>
      <c r="C11" s="5"/>
      <c r="D11" s="5"/>
      <c r="E11" s="6"/>
      <c r="F11" s="6"/>
      <c r="G11" s="6"/>
      <c r="H11" s="6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2:98" ht="15" customHeight="1">
      <c r="B12" s="7" t="s">
        <v>9</v>
      </c>
      <c r="C12" s="5"/>
      <c r="D12" s="5"/>
      <c r="E12" s="6"/>
      <c r="F12" s="6"/>
      <c r="G12" s="6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2:98" ht="15" customHeight="1">
      <c r="B13" s="7" t="s">
        <v>10</v>
      </c>
      <c r="C13" s="5"/>
      <c r="D13" s="5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2:98" ht="15" customHeight="1">
      <c r="B14" s="7" t="s">
        <v>11</v>
      </c>
      <c r="C14" s="5"/>
      <c r="D14" s="5"/>
      <c r="E14" s="6"/>
      <c r="F14" s="6"/>
      <c r="G14" s="6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2:98" ht="60.75" customHeight="1">
      <c r="B15" s="59" t="s">
        <v>12</v>
      </c>
      <c r="C15" s="59"/>
      <c r="D15" s="59"/>
      <c r="E15" s="6"/>
      <c r="F15" s="6"/>
      <c r="G15" s="6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2:98" ht="15">
      <c r="B16" s="7"/>
      <c r="C16" s="5"/>
      <c r="D16" s="5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5" customHeight="1">
      <c r="B17" s="7" t="s">
        <v>13</v>
      </c>
      <c r="C17" s="5"/>
      <c r="D17" s="5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11" ht="36" customHeight="1">
      <c r="B18" s="53" t="s">
        <v>14</v>
      </c>
      <c r="C18" s="53" t="s">
        <v>15</v>
      </c>
      <c r="D18" s="53" t="s">
        <v>16</v>
      </c>
      <c r="E18" s="53" t="s">
        <v>17</v>
      </c>
      <c r="F18" s="53" t="s">
        <v>18</v>
      </c>
      <c r="G18" s="55" t="s">
        <v>19</v>
      </c>
      <c r="H18" s="56"/>
      <c r="I18" s="57"/>
      <c r="J18" s="53" t="s">
        <v>20</v>
      </c>
      <c r="K18" s="53" t="s">
        <v>21</v>
      </c>
    </row>
    <row r="19" spans="2:11" s="12" customFormat="1" ht="76.5" customHeight="1">
      <c r="B19" s="54"/>
      <c r="C19" s="54"/>
      <c r="D19" s="54"/>
      <c r="E19" s="54"/>
      <c r="F19" s="54"/>
      <c r="G19" s="10" t="s">
        <v>374</v>
      </c>
      <c r="H19" s="11" t="s">
        <v>375</v>
      </c>
      <c r="I19" s="10" t="s">
        <v>22</v>
      </c>
      <c r="J19" s="54"/>
      <c r="K19" s="54"/>
    </row>
    <row r="20" spans="2:11" ht="12.75">
      <c r="B20" s="13">
        <v>1</v>
      </c>
      <c r="C20" s="14" t="s">
        <v>23</v>
      </c>
      <c r="D20" s="15" t="s">
        <v>24</v>
      </c>
      <c r="E20" s="13" t="s">
        <v>25</v>
      </c>
      <c r="F20" s="16">
        <v>20</v>
      </c>
      <c r="G20" s="17">
        <v>79.123</v>
      </c>
      <c r="H20" s="17">
        <v>71.93</v>
      </c>
      <c r="I20" s="17">
        <v>76.9651</v>
      </c>
      <c r="J20" s="18">
        <f>ROUND(AVERAGE(G20:I20),2)</f>
        <v>76.01</v>
      </c>
      <c r="K20" s="19">
        <f>F20*J20</f>
        <v>1520.2</v>
      </c>
    </row>
    <row r="21" spans="2:11" ht="12.75">
      <c r="B21" s="13">
        <v>2</v>
      </c>
      <c r="C21" s="14" t="s">
        <v>26</v>
      </c>
      <c r="D21" s="15" t="s">
        <v>27</v>
      </c>
      <c r="E21" s="13" t="s">
        <v>28</v>
      </c>
      <c r="F21" s="16">
        <v>30</v>
      </c>
      <c r="G21" s="17">
        <v>429</v>
      </c>
      <c r="H21" s="17">
        <v>390</v>
      </c>
      <c r="I21" s="17">
        <v>417.3</v>
      </c>
      <c r="J21" s="18">
        <f aca="true" t="shared" si="0" ref="J21:J84">ROUND(AVERAGE(G21:I21),2)</f>
        <v>412.1</v>
      </c>
      <c r="K21" s="19">
        <f aca="true" t="shared" si="1" ref="K21:K84">F21*J21</f>
        <v>12363</v>
      </c>
    </row>
    <row r="22" spans="2:11" ht="12.75">
      <c r="B22" s="13">
        <v>3</v>
      </c>
      <c r="C22" s="14" t="s">
        <v>29</v>
      </c>
      <c r="D22" s="15" t="s">
        <v>24</v>
      </c>
      <c r="E22" s="13" t="s">
        <v>25</v>
      </c>
      <c r="F22" s="16">
        <v>120</v>
      </c>
      <c r="G22" s="17">
        <v>639.067</v>
      </c>
      <c r="H22" s="17">
        <v>580.97</v>
      </c>
      <c r="I22" s="17">
        <v>621.6379</v>
      </c>
      <c r="J22" s="18">
        <f t="shared" si="0"/>
        <v>613.89</v>
      </c>
      <c r="K22" s="19">
        <f t="shared" si="1"/>
        <v>73666.8</v>
      </c>
    </row>
    <row r="23" spans="2:11" ht="12.75">
      <c r="B23" s="13">
        <v>4</v>
      </c>
      <c r="C23" s="14" t="s">
        <v>30</v>
      </c>
      <c r="D23" s="15" t="s">
        <v>27</v>
      </c>
      <c r="E23" s="13" t="s">
        <v>28</v>
      </c>
      <c r="F23" s="16">
        <v>20</v>
      </c>
      <c r="G23" s="17">
        <v>9.328</v>
      </c>
      <c r="H23" s="17">
        <v>8.48</v>
      </c>
      <c r="I23" s="17">
        <v>9.0736</v>
      </c>
      <c r="J23" s="18">
        <f t="shared" si="0"/>
        <v>8.96</v>
      </c>
      <c r="K23" s="19">
        <f t="shared" si="1"/>
        <v>179.20000000000002</v>
      </c>
    </row>
    <row r="24" spans="2:11" ht="12.75">
      <c r="B24" s="13">
        <v>5</v>
      </c>
      <c r="C24" s="14" t="s">
        <v>31</v>
      </c>
      <c r="D24" s="15" t="s">
        <v>27</v>
      </c>
      <c r="E24" s="13" t="s">
        <v>28</v>
      </c>
      <c r="F24" s="16">
        <v>10</v>
      </c>
      <c r="G24" s="17">
        <v>48.829</v>
      </c>
      <c r="H24" s="17">
        <v>44.39</v>
      </c>
      <c r="I24" s="17">
        <v>47.4973</v>
      </c>
      <c r="J24" s="18">
        <f t="shared" si="0"/>
        <v>46.91</v>
      </c>
      <c r="K24" s="19">
        <f t="shared" si="1"/>
        <v>469.09999999999997</v>
      </c>
    </row>
    <row r="25" spans="2:11" ht="12.75">
      <c r="B25" s="13">
        <v>6</v>
      </c>
      <c r="C25" s="14" t="s">
        <v>32</v>
      </c>
      <c r="D25" s="15" t="s">
        <v>33</v>
      </c>
      <c r="E25" s="13" t="s">
        <v>25</v>
      </c>
      <c r="F25" s="16">
        <v>50</v>
      </c>
      <c r="G25" s="17">
        <v>21.978</v>
      </c>
      <c r="H25" s="17">
        <v>19.98</v>
      </c>
      <c r="I25" s="17">
        <v>21.3786</v>
      </c>
      <c r="J25" s="18">
        <f t="shared" si="0"/>
        <v>21.11</v>
      </c>
      <c r="K25" s="19">
        <f t="shared" si="1"/>
        <v>1055.5</v>
      </c>
    </row>
    <row r="26" spans="2:11" ht="12.75">
      <c r="B26" s="13">
        <v>7</v>
      </c>
      <c r="C26" s="14" t="s">
        <v>34</v>
      </c>
      <c r="D26" s="15" t="s">
        <v>24</v>
      </c>
      <c r="E26" s="13" t="s">
        <v>28</v>
      </c>
      <c r="F26" s="16">
        <v>90</v>
      </c>
      <c r="G26" s="17">
        <v>32.923</v>
      </c>
      <c r="H26" s="17">
        <v>29.93</v>
      </c>
      <c r="I26" s="17">
        <v>32.0251</v>
      </c>
      <c r="J26" s="18">
        <f t="shared" si="0"/>
        <v>31.63</v>
      </c>
      <c r="K26" s="19">
        <f t="shared" si="1"/>
        <v>2846.7</v>
      </c>
    </row>
    <row r="27" spans="2:11" ht="12.75">
      <c r="B27" s="13">
        <v>8</v>
      </c>
      <c r="C27" s="14" t="s">
        <v>35</v>
      </c>
      <c r="D27" s="15" t="s">
        <v>27</v>
      </c>
      <c r="E27" s="13" t="s">
        <v>28</v>
      </c>
      <c r="F27" s="16">
        <v>100</v>
      </c>
      <c r="G27" s="17">
        <v>7.04</v>
      </c>
      <c r="H27" s="17">
        <v>6.4</v>
      </c>
      <c r="I27" s="17">
        <v>6.848</v>
      </c>
      <c r="J27" s="18">
        <f t="shared" si="0"/>
        <v>6.76</v>
      </c>
      <c r="K27" s="19">
        <f t="shared" si="1"/>
        <v>676</v>
      </c>
    </row>
    <row r="28" spans="2:11" ht="12.75">
      <c r="B28" s="13">
        <v>9</v>
      </c>
      <c r="C28" s="14" t="s">
        <v>36</v>
      </c>
      <c r="D28" s="15" t="s">
        <v>27</v>
      </c>
      <c r="E28" s="13" t="s">
        <v>28</v>
      </c>
      <c r="F28" s="16">
        <v>60</v>
      </c>
      <c r="G28" s="17">
        <v>17.138</v>
      </c>
      <c r="H28" s="17">
        <v>15.58</v>
      </c>
      <c r="I28" s="17">
        <v>16.6706</v>
      </c>
      <c r="J28" s="18">
        <f t="shared" si="0"/>
        <v>16.46</v>
      </c>
      <c r="K28" s="19">
        <f t="shared" si="1"/>
        <v>987.6</v>
      </c>
    </row>
    <row r="29" spans="2:11" ht="12.75">
      <c r="B29" s="13">
        <v>10</v>
      </c>
      <c r="C29" s="14" t="s">
        <v>37</v>
      </c>
      <c r="D29" s="15" t="s">
        <v>27</v>
      </c>
      <c r="E29" s="13" t="s">
        <v>28</v>
      </c>
      <c r="F29" s="16">
        <v>30</v>
      </c>
      <c r="G29" s="17">
        <v>60.5</v>
      </c>
      <c r="H29" s="17">
        <v>55</v>
      </c>
      <c r="I29" s="17">
        <v>58.85</v>
      </c>
      <c r="J29" s="18">
        <f t="shared" si="0"/>
        <v>58.12</v>
      </c>
      <c r="K29" s="19">
        <f t="shared" si="1"/>
        <v>1743.6</v>
      </c>
    </row>
    <row r="30" spans="2:11" ht="12.75">
      <c r="B30" s="13">
        <v>11</v>
      </c>
      <c r="C30" s="14" t="s">
        <v>38</v>
      </c>
      <c r="D30" s="15" t="s">
        <v>33</v>
      </c>
      <c r="E30" s="13" t="s">
        <v>25</v>
      </c>
      <c r="F30" s="16">
        <v>5</v>
      </c>
      <c r="G30" s="17">
        <v>115.5</v>
      </c>
      <c r="H30" s="17">
        <v>105</v>
      </c>
      <c r="I30" s="17">
        <v>112.35</v>
      </c>
      <c r="J30" s="18">
        <f t="shared" si="0"/>
        <v>110.95</v>
      </c>
      <c r="K30" s="19">
        <f t="shared" si="1"/>
        <v>554.75</v>
      </c>
    </row>
    <row r="31" spans="2:11" ht="25.5">
      <c r="B31" s="13">
        <v>13</v>
      </c>
      <c r="C31" s="14" t="s">
        <v>39</v>
      </c>
      <c r="D31" s="15" t="s">
        <v>40</v>
      </c>
      <c r="E31" s="13" t="s">
        <v>25</v>
      </c>
      <c r="F31" s="16">
        <v>5</v>
      </c>
      <c r="G31" s="17">
        <v>223.3</v>
      </c>
      <c r="H31" s="17">
        <v>203</v>
      </c>
      <c r="I31" s="17">
        <v>217.21</v>
      </c>
      <c r="J31" s="18">
        <f t="shared" si="0"/>
        <v>214.5</v>
      </c>
      <c r="K31" s="19">
        <f t="shared" si="1"/>
        <v>1072.5</v>
      </c>
    </row>
    <row r="32" spans="2:11" ht="12.75">
      <c r="B32" s="13">
        <v>14</v>
      </c>
      <c r="C32" s="14" t="s">
        <v>41</v>
      </c>
      <c r="D32" s="15" t="s">
        <v>27</v>
      </c>
      <c r="E32" s="13" t="s">
        <v>28</v>
      </c>
      <c r="F32" s="16">
        <v>80</v>
      </c>
      <c r="G32" s="17">
        <v>15.411</v>
      </c>
      <c r="H32" s="17">
        <v>14.01</v>
      </c>
      <c r="I32" s="17">
        <v>14.9907</v>
      </c>
      <c r="J32" s="18">
        <f t="shared" si="0"/>
        <v>14.8</v>
      </c>
      <c r="K32" s="19">
        <f t="shared" si="1"/>
        <v>1184</v>
      </c>
    </row>
    <row r="33" spans="2:11" ht="12.75">
      <c r="B33" s="13">
        <v>15</v>
      </c>
      <c r="C33" s="14" t="s">
        <v>42</v>
      </c>
      <c r="D33" s="15" t="s">
        <v>27</v>
      </c>
      <c r="E33" s="13" t="s">
        <v>28</v>
      </c>
      <c r="F33" s="16">
        <v>50</v>
      </c>
      <c r="G33" s="17">
        <v>16.885</v>
      </c>
      <c r="H33" s="17">
        <v>15.35</v>
      </c>
      <c r="I33" s="17">
        <v>16.4245</v>
      </c>
      <c r="J33" s="18">
        <f t="shared" si="0"/>
        <v>16.22</v>
      </c>
      <c r="K33" s="19">
        <f t="shared" si="1"/>
        <v>811</v>
      </c>
    </row>
    <row r="34" spans="2:11" ht="12.75">
      <c r="B34" s="13">
        <v>16</v>
      </c>
      <c r="C34" s="14" t="s">
        <v>43</v>
      </c>
      <c r="D34" s="15" t="s">
        <v>27</v>
      </c>
      <c r="E34" s="13" t="s">
        <v>28</v>
      </c>
      <c r="F34" s="16">
        <v>50</v>
      </c>
      <c r="G34" s="17">
        <v>35.574</v>
      </c>
      <c r="H34" s="17">
        <v>32.34</v>
      </c>
      <c r="I34" s="17">
        <v>34.6038</v>
      </c>
      <c r="J34" s="18">
        <f t="shared" si="0"/>
        <v>34.17</v>
      </c>
      <c r="K34" s="19">
        <f t="shared" si="1"/>
        <v>1708.5</v>
      </c>
    </row>
    <row r="35" spans="2:11" ht="12.75">
      <c r="B35" s="13">
        <v>17</v>
      </c>
      <c r="C35" s="14" t="s">
        <v>44</v>
      </c>
      <c r="D35" s="15" t="s">
        <v>33</v>
      </c>
      <c r="E35" s="13" t="s">
        <v>25</v>
      </c>
      <c r="F35" s="16">
        <v>200</v>
      </c>
      <c r="G35" s="17">
        <v>26.862</v>
      </c>
      <c r="H35" s="17">
        <v>24.42</v>
      </c>
      <c r="I35" s="17">
        <v>26.1294</v>
      </c>
      <c r="J35" s="18">
        <f t="shared" si="0"/>
        <v>25.8</v>
      </c>
      <c r="K35" s="19">
        <f t="shared" si="1"/>
        <v>5160</v>
      </c>
    </row>
    <row r="36" spans="2:11" ht="12.75">
      <c r="B36" s="13">
        <v>18</v>
      </c>
      <c r="C36" s="14" t="s">
        <v>45</v>
      </c>
      <c r="D36" s="15" t="s">
        <v>33</v>
      </c>
      <c r="E36" s="13" t="s">
        <v>25</v>
      </c>
      <c r="F36" s="16">
        <v>20</v>
      </c>
      <c r="G36" s="17">
        <v>62.7</v>
      </c>
      <c r="H36" s="17">
        <v>57</v>
      </c>
      <c r="I36" s="17">
        <v>60.99</v>
      </c>
      <c r="J36" s="18">
        <f t="shared" si="0"/>
        <v>60.23</v>
      </c>
      <c r="K36" s="19">
        <f t="shared" si="1"/>
        <v>1204.6</v>
      </c>
    </row>
    <row r="37" spans="2:11" ht="12.75">
      <c r="B37" s="13">
        <v>19</v>
      </c>
      <c r="C37" s="14" t="s">
        <v>46</v>
      </c>
      <c r="D37" s="15" t="s">
        <v>27</v>
      </c>
      <c r="E37" s="13" t="s">
        <v>28</v>
      </c>
      <c r="F37" s="16">
        <v>40</v>
      </c>
      <c r="G37" s="17">
        <v>6.82</v>
      </c>
      <c r="H37" s="17">
        <v>6.2</v>
      </c>
      <c r="I37" s="17">
        <v>6.634</v>
      </c>
      <c r="J37" s="18">
        <f t="shared" si="0"/>
        <v>6.55</v>
      </c>
      <c r="K37" s="19">
        <f t="shared" si="1"/>
        <v>262</v>
      </c>
    </row>
    <row r="38" spans="2:11" ht="12.75">
      <c r="B38" s="13">
        <v>20</v>
      </c>
      <c r="C38" s="14" t="s">
        <v>47</v>
      </c>
      <c r="D38" s="15" t="s">
        <v>27</v>
      </c>
      <c r="E38" s="13" t="s">
        <v>28</v>
      </c>
      <c r="F38" s="16">
        <v>35</v>
      </c>
      <c r="G38" s="17">
        <v>52.998</v>
      </c>
      <c r="H38" s="17">
        <v>48.18</v>
      </c>
      <c r="I38" s="17">
        <v>51.5526</v>
      </c>
      <c r="J38" s="18">
        <f t="shared" si="0"/>
        <v>50.91</v>
      </c>
      <c r="K38" s="19">
        <f t="shared" si="1"/>
        <v>1781.85</v>
      </c>
    </row>
    <row r="39" spans="2:11" ht="12.75">
      <c r="B39" s="13">
        <v>21</v>
      </c>
      <c r="C39" s="14" t="s">
        <v>48</v>
      </c>
      <c r="D39" s="15" t="s">
        <v>27</v>
      </c>
      <c r="E39" s="13" t="s">
        <v>28</v>
      </c>
      <c r="F39" s="16">
        <v>20</v>
      </c>
      <c r="G39" s="17">
        <v>371.943</v>
      </c>
      <c r="H39" s="17">
        <v>338.13</v>
      </c>
      <c r="I39" s="17">
        <v>361.7991</v>
      </c>
      <c r="J39" s="18">
        <f t="shared" si="0"/>
        <v>357.29</v>
      </c>
      <c r="K39" s="19">
        <f t="shared" si="1"/>
        <v>7145.8</v>
      </c>
    </row>
    <row r="40" spans="2:11" ht="12.75">
      <c r="B40" s="13">
        <v>22</v>
      </c>
      <c r="C40" s="14" t="s">
        <v>49</v>
      </c>
      <c r="D40" s="15" t="s">
        <v>27</v>
      </c>
      <c r="E40" s="13" t="s">
        <v>28</v>
      </c>
      <c r="F40" s="16">
        <v>30</v>
      </c>
      <c r="G40" s="17">
        <v>19.437</v>
      </c>
      <c r="H40" s="17">
        <v>17.67</v>
      </c>
      <c r="I40" s="17">
        <v>18.9069</v>
      </c>
      <c r="J40" s="18">
        <f t="shared" si="0"/>
        <v>18.67</v>
      </c>
      <c r="K40" s="19">
        <f t="shared" si="1"/>
        <v>560.1</v>
      </c>
    </row>
    <row r="41" spans="2:11" ht="12.75">
      <c r="B41" s="13">
        <v>23</v>
      </c>
      <c r="C41" s="14" t="s">
        <v>50</v>
      </c>
      <c r="D41" s="15" t="s">
        <v>33</v>
      </c>
      <c r="E41" s="13" t="s">
        <v>25</v>
      </c>
      <c r="F41" s="16">
        <v>10</v>
      </c>
      <c r="G41" s="17">
        <v>383.35</v>
      </c>
      <c r="H41" s="17">
        <v>348.5</v>
      </c>
      <c r="I41" s="17">
        <v>372.895</v>
      </c>
      <c r="J41" s="18">
        <f t="shared" si="0"/>
        <v>368.25</v>
      </c>
      <c r="K41" s="19">
        <f t="shared" si="1"/>
        <v>3682.5</v>
      </c>
    </row>
    <row r="42" spans="2:11" ht="12.75">
      <c r="B42" s="13">
        <v>24</v>
      </c>
      <c r="C42" s="14" t="s">
        <v>51</v>
      </c>
      <c r="D42" s="15" t="s">
        <v>33</v>
      </c>
      <c r="E42" s="13" t="s">
        <v>25</v>
      </c>
      <c r="F42" s="16">
        <v>30</v>
      </c>
      <c r="G42" s="17">
        <v>236.775</v>
      </c>
      <c r="H42" s="17">
        <v>215.25</v>
      </c>
      <c r="I42" s="17">
        <v>230.3175</v>
      </c>
      <c r="J42" s="18">
        <f t="shared" si="0"/>
        <v>227.45</v>
      </c>
      <c r="K42" s="19">
        <f t="shared" si="1"/>
        <v>6823.5</v>
      </c>
    </row>
    <row r="43" spans="2:11" ht="12.75">
      <c r="B43" s="13">
        <v>25</v>
      </c>
      <c r="C43" s="14" t="s">
        <v>52</v>
      </c>
      <c r="D43" s="15" t="s">
        <v>53</v>
      </c>
      <c r="E43" s="13" t="s">
        <v>25</v>
      </c>
      <c r="F43" s="16">
        <v>30</v>
      </c>
      <c r="G43" s="17">
        <v>52.8</v>
      </c>
      <c r="H43" s="17">
        <v>48</v>
      </c>
      <c r="I43" s="17">
        <v>51.36</v>
      </c>
      <c r="J43" s="18">
        <f t="shared" si="0"/>
        <v>50.72</v>
      </c>
      <c r="K43" s="19">
        <f t="shared" si="1"/>
        <v>1521.6</v>
      </c>
    </row>
    <row r="44" spans="2:11" ht="12.75">
      <c r="B44" s="13">
        <v>26</v>
      </c>
      <c r="C44" s="14" t="s">
        <v>54</v>
      </c>
      <c r="D44" s="15" t="s">
        <v>33</v>
      </c>
      <c r="E44" s="13" t="s">
        <v>25</v>
      </c>
      <c r="F44" s="16">
        <v>20</v>
      </c>
      <c r="G44" s="17">
        <v>15.873</v>
      </c>
      <c r="H44" s="17">
        <v>14.43</v>
      </c>
      <c r="I44" s="17">
        <v>15.4401</v>
      </c>
      <c r="J44" s="18">
        <f t="shared" si="0"/>
        <v>15.25</v>
      </c>
      <c r="K44" s="19">
        <f t="shared" si="1"/>
        <v>305</v>
      </c>
    </row>
    <row r="45" spans="2:11" ht="12.75">
      <c r="B45" s="13">
        <v>27</v>
      </c>
      <c r="C45" s="14" t="s">
        <v>55</v>
      </c>
      <c r="D45" s="15" t="s">
        <v>27</v>
      </c>
      <c r="E45" s="13" t="s">
        <v>28</v>
      </c>
      <c r="F45" s="16">
        <v>140</v>
      </c>
      <c r="G45" s="17">
        <v>4.301</v>
      </c>
      <c r="H45" s="17">
        <v>3.91</v>
      </c>
      <c r="I45" s="17">
        <v>4.1837</v>
      </c>
      <c r="J45" s="18">
        <f t="shared" si="0"/>
        <v>4.13</v>
      </c>
      <c r="K45" s="19">
        <f t="shared" si="1"/>
        <v>578.1999999999999</v>
      </c>
    </row>
    <row r="46" spans="2:11" ht="12.75">
      <c r="B46" s="13">
        <v>28</v>
      </c>
      <c r="C46" s="14" t="s">
        <v>56</v>
      </c>
      <c r="D46" s="15" t="s">
        <v>27</v>
      </c>
      <c r="E46" s="13" t="s">
        <v>28</v>
      </c>
      <c r="F46" s="16">
        <v>30</v>
      </c>
      <c r="G46" s="17">
        <v>321.607</v>
      </c>
      <c r="H46" s="17">
        <v>292.37</v>
      </c>
      <c r="I46" s="17">
        <v>312.8359</v>
      </c>
      <c r="J46" s="18">
        <f t="shared" si="0"/>
        <v>308.94</v>
      </c>
      <c r="K46" s="19">
        <f t="shared" si="1"/>
        <v>9268.2</v>
      </c>
    </row>
    <row r="47" spans="2:11" ht="12.75">
      <c r="B47" s="13">
        <v>29</v>
      </c>
      <c r="C47" s="14" t="s">
        <v>57</v>
      </c>
      <c r="D47" s="15" t="s">
        <v>33</v>
      </c>
      <c r="E47" s="13" t="s">
        <v>25</v>
      </c>
      <c r="F47" s="16">
        <v>50</v>
      </c>
      <c r="G47" s="17">
        <v>447.887</v>
      </c>
      <c r="H47" s="17">
        <v>407.17</v>
      </c>
      <c r="I47" s="17">
        <v>435.6719</v>
      </c>
      <c r="J47" s="18">
        <f t="shared" si="0"/>
        <v>430.24</v>
      </c>
      <c r="K47" s="19">
        <f t="shared" si="1"/>
        <v>21512</v>
      </c>
    </row>
    <row r="48" spans="2:11" ht="12.75">
      <c r="B48" s="13">
        <v>30</v>
      </c>
      <c r="C48" s="14" t="s">
        <v>58</v>
      </c>
      <c r="D48" s="15" t="s">
        <v>59</v>
      </c>
      <c r="E48" s="13" t="s">
        <v>25</v>
      </c>
      <c r="F48" s="16">
        <v>45</v>
      </c>
      <c r="G48" s="17">
        <v>289.3</v>
      </c>
      <c r="H48" s="17">
        <v>263</v>
      </c>
      <c r="I48" s="17">
        <v>281.41</v>
      </c>
      <c r="J48" s="18">
        <f t="shared" si="0"/>
        <v>277.9</v>
      </c>
      <c r="K48" s="19">
        <f t="shared" si="1"/>
        <v>12505.499999999998</v>
      </c>
    </row>
    <row r="49" spans="2:11" ht="12.75">
      <c r="B49" s="13">
        <v>31</v>
      </c>
      <c r="C49" s="14" t="s">
        <v>60</v>
      </c>
      <c r="D49" s="15" t="s">
        <v>33</v>
      </c>
      <c r="E49" s="13" t="s">
        <v>25</v>
      </c>
      <c r="F49" s="16">
        <v>10</v>
      </c>
      <c r="G49" s="17">
        <v>214.566</v>
      </c>
      <c r="H49" s="17">
        <v>195.06</v>
      </c>
      <c r="I49" s="17">
        <v>208.7142</v>
      </c>
      <c r="J49" s="18">
        <f t="shared" si="0"/>
        <v>206.11</v>
      </c>
      <c r="K49" s="19">
        <f t="shared" si="1"/>
        <v>2061.1000000000004</v>
      </c>
    </row>
    <row r="50" spans="2:11" ht="12.75">
      <c r="B50" s="13">
        <v>32</v>
      </c>
      <c r="C50" s="14" t="s">
        <v>61</v>
      </c>
      <c r="D50" s="15" t="s">
        <v>33</v>
      </c>
      <c r="E50" s="13" t="s">
        <v>25</v>
      </c>
      <c r="F50" s="16">
        <v>24</v>
      </c>
      <c r="G50" s="17">
        <v>1037.718</v>
      </c>
      <c r="H50" s="17">
        <v>943.38</v>
      </c>
      <c r="I50" s="17">
        <v>1009.4166</v>
      </c>
      <c r="J50" s="18">
        <f t="shared" si="0"/>
        <v>996.84</v>
      </c>
      <c r="K50" s="19">
        <f t="shared" si="1"/>
        <v>23924.16</v>
      </c>
    </row>
    <row r="51" spans="2:11" ht="12.75">
      <c r="B51" s="13">
        <v>34</v>
      </c>
      <c r="C51" s="14" t="s">
        <v>62</v>
      </c>
      <c r="D51" s="15" t="s">
        <v>63</v>
      </c>
      <c r="E51" s="13" t="s">
        <v>64</v>
      </c>
      <c r="F51" s="16">
        <v>300</v>
      </c>
      <c r="G51" s="17">
        <v>6.38</v>
      </c>
      <c r="H51" s="17">
        <v>5.8</v>
      </c>
      <c r="I51" s="17">
        <v>6.206</v>
      </c>
      <c r="J51" s="18">
        <f t="shared" si="0"/>
        <v>6.13</v>
      </c>
      <c r="K51" s="19">
        <f t="shared" si="1"/>
        <v>1839</v>
      </c>
    </row>
    <row r="52" spans="2:11" ht="12.75">
      <c r="B52" s="13">
        <v>35</v>
      </c>
      <c r="C52" s="14" t="s">
        <v>65</v>
      </c>
      <c r="D52" s="15" t="s">
        <v>33</v>
      </c>
      <c r="E52" s="13" t="s">
        <v>25</v>
      </c>
      <c r="F52" s="16">
        <v>15</v>
      </c>
      <c r="G52" s="17">
        <v>722.546</v>
      </c>
      <c r="H52" s="17">
        <v>656.86</v>
      </c>
      <c r="I52" s="17">
        <v>702.8402</v>
      </c>
      <c r="J52" s="18">
        <f t="shared" si="0"/>
        <v>694.08</v>
      </c>
      <c r="K52" s="19">
        <f t="shared" si="1"/>
        <v>10411.2</v>
      </c>
    </row>
    <row r="53" spans="2:11" ht="12.75">
      <c r="B53" s="13">
        <v>36</v>
      </c>
      <c r="C53" s="14" t="s">
        <v>66</v>
      </c>
      <c r="D53" s="15" t="s">
        <v>63</v>
      </c>
      <c r="E53" s="13" t="s">
        <v>64</v>
      </c>
      <c r="F53" s="16">
        <v>250</v>
      </c>
      <c r="G53" s="17">
        <v>13.86</v>
      </c>
      <c r="H53" s="17">
        <v>12.6</v>
      </c>
      <c r="I53" s="17">
        <v>13.482</v>
      </c>
      <c r="J53" s="18">
        <f t="shared" si="0"/>
        <v>13.31</v>
      </c>
      <c r="K53" s="19">
        <f t="shared" si="1"/>
        <v>3327.5</v>
      </c>
    </row>
    <row r="54" spans="2:11" ht="12.75">
      <c r="B54" s="13">
        <v>37</v>
      </c>
      <c r="C54" s="14" t="s">
        <v>67</v>
      </c>
      <c r="D54" s="15" t="s">
        <v>63</v>
      </c>
      <c r="E54" s="13" t="s">
        <v>64</v>
      </c>
      <c r="F54" s="16">
        <v>250</v>
      </c>
      <c r="G54" s="17">
        <v>10.56</v>
      </c>
      <c r="H54" s="17">
        <v>9.6</v>
      </c>
      <c r="I54" s="17">
        <v>10.272</v>
      </c>
      <c r="J54" s="18">
        <f t="shared" si="0"/>
        <v>10.14</v>
      </c>
      <c r="K54" s="19">
        <f t="shared" si="1"/>
        <v>2535</v>
      </c>
    </row>
    <row r="55" spans="2:11" ht="12.75">
      <c r="B55" s="13">
        <v>38</v>
      </c>
      <c r="C55" s="14" t="s">
        <v>68</v>
      </c>
      <c r="D55" s="15" t="s">
        <v>63</v>
      </c>
      <c r="E55" s="13" t="s">
        <v>64</v>
      </c>
      <c r="F55" s="16">
        <v>250</v>
      </c>
      <c r="G55" s="17">
        <v>13.86</v>
      </c>
      <c r="H55" s="17">
        <v>12.6</v>
      </c>
      <c r="I55" s="17">
        <v>13.482</v>
      </c>
      <c r="J55" s="18">
        <f t="shared" si="0"/>
        <v>13.31</v>
      </c>
      <c r="K55" s="19">
        <f t="shared" si="1"/>
        <v>3327.5</v>
      </c>
    </row>
    <row r="56" spans="2:11" ht="12.75">
      <c r="B56" s="13">
        <v>39</v>
      </c>
      <c r="C56" s="14" t="s">
        <v>69</v>
      </c>
      <c r="D56" s="15" t="s">
        <v>33</v>
      </c>
      <c r="E56" s="13" t="s">
        <v>25</v>
      </c>
      <c r="F56" s="16">
        <v>10</v>
      </c>
      <c r="G56" s="17">
        <v>1038.4</v>
      </c>
      <c r="H56" s="17">
        <v>944</v>
      </c>
      <c r="I56" s="17">
        <v>1010.08</v>
      </c>
      <c r="J56" s="18">
        <f t="shared" si="0"/>
        <v>997.49</v>
      </c>
      <c r="K56" s="19">
        <f t="shared" si="1"/>
        <v>9974.9</v>
      </c>
    </row>
    <row r="57" spans="2:11" ht="12.75">
      <c r="B57" s="13">
        <v>40</v>
      </c>
      <c r="C57" s="14" t="s">
        <v>70</v>
      </c>
      <c r="D57" s="15" t="s">
        <v>63</v>
      </c>
      <c r="E57" s="13" t="s">
        <v>64</v>
      </c>
      <c r="F57" s="16">
        <v>50</v>
      </c>
      <c r="G57" s="17">
        <v>12.859</v>
      </c>
      <c r="H57" s="17">
        <v>11.69</v>
      </c>
      <c r="I57" s="17">
        <v>12.5083</v>
      </c>
      <c r="J57" s="18">
        <f t="shared" si="0"/>
        <v>12.35</v>
      </c>
      <c r="K57" s="19">
        <f t="shared" si="1"/>
        <v>617.5</v>
      </c>
    </row>
    <row r="58" spans="2:11" ht="12.75">
      <c r="B58" s="13">
        <v>41</v>
      </c>
      <c r="C58" s="14" t="s">
        <v>71</v>
      </c>
      <c r="D58" s="15" t="s">
        <v>63</v>
      </c>
      <c r="E58" s="13" t="s">
        <v>64</v>
      </c>
      <c r="F58" s="16">
        <v>50</v>
      </c>
      <c r="G58" s="17">
        <v>16.17</v>
      </c>
      <c r="H58" s="17">
        <v>14.7</v>
      </c>
      <c r="I58" s="17">
        <v>15.729</v>
      </c>
      <c r="J58" s="18">
        <f t="shared" si="0"/>
        <v>15.53</v>
      </c>
      <c r="K58" s="19">
        <f t="shared" si="1"/>
        <v>776.5</v>
      </c>
    </row>
    <row r="59" spans="2:11" ht="12.75">
      <c r="B59" s="13">
        <v>42</v>
      </c>
      <c r="C59" s="14" t="s">
        <v>72</v>
      </c>
      <c r="D59" s="15" t="s">
        <v>63</v>
      </c>
      <c r="E59" s="13" t="s">
        <v>64</v>
      </c>
      <c r="F59" s="16">
        <v>50</v>
      </c>
      <c r="G59" s="17">
        <v>28.27</v>
      </c>
      <c r="H59" s="17">
        <v>25.7</v>
      </c>
      <c r="I59" s="17">
        <v>27.499</v>
      </c>
      <c r="J59" s="18">
        <f t="shared" si="0"/>
        <v>27.16</v>
      </c>
      <c r="K59" s="19">
        <f t="shared" si="1"/>
        <v>1358</v>
      </c>
    </row>
    <row r="60" spans="2:11" ht="12.75">
      <c r="B60" s="13">
        <v>43</v>
      </c>
      <c r="C60" s="14" t="s">
        <v>73</v>
      </c>
      <c r="D60" s="15" t="s">
        <v>63</v>
      </c>
      <c r="E60" s="13" t="s">
        <v>64</v>
      </c>
      <c r="F60" s="16">
        <v>40</v>
      </c>
      <c r="G60" s="17">
        <v>28.27</v>
      </c>
      <c r="H60" s="17">
        <v>25.7</v>
      </c>
      <c r="I60" s="17">
        <v>27.499</v>
      </c>
      <c r="J60" s="18">
        <f t="shared" si="0"/>
        <v>27.16</v>
      </c>
      <c r="K60" s="19">
        <f t="shared" si="1"/>
        <v>1086.4</v>
      </c>
    </row>
    <row r="61" spans="2:11" ht="12.75">
      <c r="B61" s="13">
        <v>44</v>
      </c>
      <c r="C61" s="14" t="s">
        <v>74</v>
      </c>
      <c r="D61" s="15" t="s">
        <v>63</v>
      </c>
      <c r="E61" s="13" t="s">
        <v>64</v>
      </c>
      <c r="F61" s="16">
        <v>40</v>
      </c>
      <c r="G61" s="17">
        <v>28.27</v>
      </c>
      <c r="H61" s="17">
        <v>25.7</v>
      </c>
      <c r="I61" s="17">
        <v>27.499</v>
      </c>
      <c r="J61" s="18">
        <f t="shared" si="0"/>
        <v>27.16</v>
      </c>
      <c r="K61" s="19">
        <f t="shared" si="1"/>
        <v>1086.4</v>
      </c>
    </row>
    <row r="62" spans="2:11" ht="12.75">
      <c r="B62" s="13">
        <v>45</v>
      </c>
      <c r="C62" s="14" t="s">
        <v>75</v>
      </c>
      <c r="D62" s="15" t="s">
        <v>63</v>
      </c>
      <c r="E62" s="13" t="s">
        <v>64</v>
      </c>
      <c r="F62" s="16">
        <v>30</v>
      </c>
      <c r="G62" s="17">
        <v>28.27</v>
      </c>
      <c r="H62" s="17">
        <v>25.7</v>
      </c>
      <c r="I62" s="17">
        <v>27.499</v>
      </c>
      <c r="J62" s="18">
        <f t="shared" si="0"/>
        <v>27.16</v>
      </c>
      <c r="K62" s="19">
        <f t="shared" si="1"/>
        <v>814.8</v>
      </c>
    </row>
    <row r="63" spans="2:11" ht="12.75">
      <c r="B63" s="13">
        <v>46</v>
      </c>
      <c r="C63" s="14" t="s">
        <v>76</v>
      </c>
      <c r="D63" s="15" t="s">
        <v>63</v>
      </c>
      <c r="E63" s="13" t="s">
        <v>64</v>
      </c>
      <c r="F63" s="16">
        <v>40</v>
      </c>
      <c r="G63" s="17">
        <v>28.27</v>
      </c>
      <c r="H63" s="17">
        <v>25.7</v>
      </c>
      <c r="I63" s="17">
        <v>27.499</v>
      </c>
      <c r="J63" s="18">
        <f t="shared" si="0"/>
        <v>27.16</v>
      </c>
      <c r="K63" s="19">
        <f t="shared" si="1"/>
        <v>1086.4</v>
      </c>
    </row>
    <row r="64" spans="2:11" ht="12.75">
      <c r="B64" s="13">
        <v>47</v>
      </c>
      <c r="C64" s="14" t="s">
        <v>77</v>
      </c>
      <c r="D64" s="15" t="s">
        <v>33</v>
      </c>
      <c r="E64" s="13" t="s">
        <v>25</v>
      </c>
      <c r="F64" s="16">
        <v>120</v>
      </c>
      <c r="G64" s="17">
        <v>9.9</v>
      </c>
      <c r="H64" s="17">
        <v>9</v>
      </c>
      <c r="I64" s="17">
        <v>9.63</v>
      </c>
      <c r="J64" s="18">
        <f t="shared" si="0"/>
        <v>9.51</v>
      </c>
      <c r="K64" s="19">
        <f t="shared" si="1"/>
        <v>1141.2</v>
      </c>
    </row>
    <row r="65" spans="2:11" ht="12.75">
      <c r="B65" s="13">
        <v>48</v>
      </c>
      <c r="C65" s="14" t="s">
        <v>78</v>
      </c>
      <c r="D65" s="15" t="s">
        <v>33</v>
      </c>
      <c r="E65" s="13" t="s">
        <v>25</v>
      </c>
      <c r="F65" s="16">
        <v>170</v>
      </c>
      <c r="G65" s="17">
        <v>7.7</v>
      </c>
      <c r="H65" s="17">
        <v>7</v>
      </c>
      <c r="I65" s="17">
        <v>7.49</v>
      </c>
      <c r="J65" s="18">
        <f t="shared" si="0"/>
        <v>7.4</v>
      </c>
      <c r="K65" s="19">
        <f t="shared" si="1"/>
        <v>1258</v>
      </c>
    </row>
    <row r="66" spans="2:11" ht="12.75">
      <c r="B66" s="13">
        <v>49</v>
      </c>
      <c r="C66" s="14" t="s">
        <v>79</v>
      </c>
      <c r="D66" s="15" t="s">
        <v>80</v>
      </c>
      <c r="E66" s="13" t="s">
        <v>64</v>
      </c>
      <c r="F66" s="16">
        <v>35</v>
      </c>
      <c r="G66" s="17">
        <v>13.585</v>
      </c>
      <c r="H66" s="17">
        <v>12.35</v>
      </c>
      <c r="I66" s="17">
        <v>13.2145</v>
      </c>
      <c r="J66" s="18">
        <f t="shared" si="0"/>
        <v>13.05</v>
      </c>
      <c r="K66" s="19">
        <f t="shared" si="1"/>
        <v>456.75</v>
      </c>
    </row>
    <row r="67" spans="2:11" ht="12.75">
      <c r="B67" s="13">
        <v>50</v>
      </c>
      <c r="C67" s="14" t="s">
        <v>81</v>
      </c>
      <c r="D67" s="15" t="s">
        <v>82</v>
      </c>
      <c r="E67" s="13" t="s">
        <v>25</v>
      </c>
      <c r="F67" s="16">
        <v>5</v>
      </c>
      <c r="G67" s="17">
        <v>91.3</v>
      </c>
      <c r="H67" s="17">
        <v>83</v>
      </c>
      <c r="I67" s="17">
        <v>88.81</v>
      </c>
      <c r="J67" s="18">
        <f t="shared" si="0"/>
        <v>87.7</v>
      </c>
      <c r="K67" s="19">
        <f t="shared" si="1"/>
        <v>438.5</v>
      </c>
    </row>
    <row r="68" spans="2:11" ht="12.75">
      <c r="B68" s="13">
        <v>51</v>
      </c>
      <c r="C68" s="14" t="s">
        <v>83</v>
      </c>
      <c r="D68" s="15" t="s">
        <v>27</v>
      </c>
      <c r="E68" s="13" t="s">
        <v>28</v>
      </c>
      <c r="F68" s="16">
        <v>50</v>
      </c>
      <c r="G68" s="17">
        <v>48.4</v>
      </c>
      <c r="H68" s="17">
        <v>44</v>
      </c>
      <c r="I68" s="17">
        <v>47.08</v>
      </c>
      <c r="J68" s="18">
        <f t="shared" si="0"/>
        <v>46.49</v>
      </c>
      <c r="K68" s="19">
        <f t="shared" si="1"/>
        <v>2324.5</v>
      </c>
    </row>
    <row r="69" spans="2:11" ht="12.75">
      <c r="B69" s="13">
        <v>52</v>
      </c>
      <c r="C69" s="14" t="s">
        <v>84</v>
      </c>
      <c r="D69" s="15" t="s">
        <v>53</v>
      </c>
      <c r="E69" s="13" t="s">
        <v>25</v>
      </c>
      <c r="F69" s="16">
        <v>60</v>
      </c>
      <c r="G69" s="17">
        <v>11.693</v>
      </c>
      <c r="H69" s="17">
        <v>10.63</v>
      </c>
      <c r="I69" s="17">
        <v>11.3741</v>
      </c>
      <c r="J69" s="18">
        <f t="shared" si="0"/>
        <v>11.23</v>
      </c>
      <c r="K69" s="19">
        <f t="shared" si="1"/>
        <v>673.8000000000001</v>
      </c>
    </row>
    <row r="70" spans="2:11" ht="12.75">
      <c r="B70" s="13">
        <v>53</v>
      </c>
      <c r="C70" s="14" t="s">
        <v>85</v>
      </c>
      <c r="D70" s="15" t="s">
        <v>27</v>
      </c>
      <c r="E70" s="13" t="s">
        <v>28</v>
      </c>
      <c r="F70" s="16">
        <v>20</v>
      </c>
      <c r="G70" s="17">
        <v>40.15</v>
      </c>
      <c r="H70" s="17">
        <v>36.5</v>
      </c>
      <c r="I70" s="17">
        <v>39.055</v>
      </c>
      <c r="J70" s="18">
        <f t="shared" si="0"/>
        <v>38.57</v>
      </c>
      <c r="K70" s="19">
        <f t="shared" si="1"/>
        <v>771.4</v>
      </c>
    </row>
    <row r="71" spans="2:11" ht="12.75">
      <c r="B71" s="13">
        <v>54</v>
      </c>
      <c r="C71" s="14" t="s">
        <v>86</v>
      </c>
      <c r="D71" s="15" t="s">
        <v>27</v>
      </c>
      <c r="E71" s="13" t="s">
        <v>64</v>
      </c>
      <c r="F71" s="16">
        <v>35</v>
      </c>
      <c r="G71" s="17">
        <v>34.562</v>
      </c>
      <c r="H71" s="17">
        <v>31.42</v>
      </c>
      <c r="I71" s="17">
        <v>33.6194</v>
      </c>
      <c r="J71" s="18">
        <f t="shared" si="0"/>
        <v>33.2</v>
      </c>
      <c r="K71" s="19">
        <f t="shared" si="1"/>
        <v>1162</v>
      </c>
    </row>
    <row r="72" spans="2:11" ht="12.75">
      <c r="B72" s="13">
        <v>55</v>
      </c>
      <c r="C72" s="14" t="s">
        <v>87</v>
      </c>
      <c r="D72" s="15" t="s">
        <v>53</v>
      </c>
      <c r="E72" s="13" t="s">
        <v>25</v>
      </c>
      <c r="F72" s="16">
        <v>10</v>
      </c>
      <c r="G72" s="17">
        <v>402.6</v>
      </c>
      <c r="H72" s="17">
        <v>366</v>
      </c>
      <c r="I72" s="17">
        <v>391.62</v>
      </c>
      <c r="J72" s="18">
        <f t="shared" si="0"/>
        <v>386.74</v>
      </c>
      <c r="K72" s="19">
        <f t="shared" si="1"/>
        <v>3867.4</v>
      </c>
    </row>
    <row r="73" spans="2:11" ht="12.75">
      <c r="B73" s="13">
        <v>56</v>
      </c>
      <c r="C73" s="14" t="s">
        <v>88</v>
      </c>
      <c r="D73" s="15" t="s">
        <v>53</v>
      </c>
      <c r="E73" s="13" t="s">
        <v>25</v>
      </c>
      <c r="F73" s="16">
        <v>15</v>
      </c>
      <c r="G73" s="17">
        <v>86.9</v>
      </c>
      <c r="H73" s="17">
        <v>79</v>
      </c>
      <c r="I73" s="17">
        <v>84.53</v>
      </c>
      <c r="J73" s="18">
        <f t="shared" si="0"/>
        <v>83.48</v>
      </c>
      <c r="K73" s="19">
        <f t="shared" si="1"/>
        <v>1252.2</v>
      </c>
    </row>
    <row r="74" spans="2:11" ht="12.75">
      <c r="B74" s="13">
        <v>57</v>
      </c>
      <c r="C74" s="14" t="s">
        <v>89</v>
      </c>
      <c r="D74" s="15" t="s">
        <v>90</v>
      </c>
      <c r="E74" s="13" t="s">
        <v>64</v>
      </c>
      <c r="F74" s="16">
        <v>15</v>
      </c>
      <c r="G74" s="17">
        <v>53.35</v>
      </c>
      <c r="H74" s="17">
        <v>48.5</v>
      </c>
      <c r="I74" s="17">
        <v>51.895</v>
      </c>
      <c r="J74" s="18">
        <f t="shared" si="0"/>
        <v>51.25</v>
      </c>
      <c r="K74" s="19">
        <f t="shared" si="1"/>
        <v>768.75</v>
      </c>
    </row>
    <row r="75" spans="2:11" ht="12.75">
      <c r="B75" s="13">
        <v>58</v>
      </c>
      <c r="C75" s="14" t="s">
        <v>91</v>
      </c>
      <c r="D75" s="15" t="s">
        <v>90</v>
      </c>
      <c r="E75" s="13" t="s">
        <v>64</v>
      </c>
      <c r="F75" s="16">
        <v>25</v>
      </c>
      <c r="G75" s="17">
        <v>111.1</v>
      </c>
      <c r="H75" s="17">
        <v>101</v>
      </c>
      <c r="I75" s="17">
        <v>108.07</v>
      </c>
      <c r="J75" s="18">
        <f t="shared" si="0"/>
        <v>106.72</v>
      </c>
      <c r="K75" s="19">
        <f t="shared" si="1"/>
        <v>2668</v>
      </c>
    </row>
    <row r="76" spans="2:11" ht="12.75">
      <c r="B76" s="13">
        <v>59</v>
      </c>
      <c r="C76" s="14" t="s">
        <v>92</v>
      </c>
      <c r="D76" s="15" t="s">
        <v>90</v>
      </c>
      <c r="E76" s="13" t="s">
        <v>64</v>
      </c>
      <c r="F76" s="16">
        <v>40</v>
      </c>
      <c r="G76" s="17">
        <v>8.47</v>
      </c>
      <c r="H76" s="17">
        <v>7.7</v>
      </c>
      <c r="I76" s="17">
        <v>8.239</v>
      </c>
      <c r="J76" s="18">
        <f t="shared" si="0"/>
        <v>8.14</v>
      </c>
      <c r="K76" s="19">
        <f t="shared" si="1"/>
        <v>325.6</v>
      </c>
    </row>
    <row r="77" spans="2:11" ht="12.75">
      <c r="B77" s="13">
        <v>60</v>
      </c>
      <c r="C77" s="14" t="s">
        <v>93</v>
      </c>
      <c r="D77" s="15" t="s">
        <v>90</v>
      </c>
      <c r="E77" s="13" t="s">
        <v>64</v>
      </c>
      <c r="F77" s="16">
        <v>20</v>
      </c>
      <c r="G77" s="17">
        <v>13.31</v>
      </c>
      <c r="H77" s="17">
        <v>12.1</v>
      </c>
      <c r="I77" s="17">
        <v>12.947</v>
      </c>
      <c r="J77" s="18">
        <f t="shared" si="0"/>
        <v>12.79</v>
      </c>
      <c r="K77" s="19">
        <f t="shared" si="1"/>
        <v>255.79999999999998</v>
      </c>
    </row>
    <row r="78" spans="2:11" ht="12.75">
      <c r="B78" s="13">
        <v>61</v>
      </c>
      <c r="C78" s="14" t="s">
        <v>94</v>
      </c>
      <c r="D78" s="15" t="s">
        <v>90</v>
      </c>
      <c r="E78" s="13" t="s">
        <v>64</v>
      </c>
      <c r="F78" s="16">
        <v>120</v>
      </c>
      <c r="G78" s="17">
        <v>78.1</v>
      </c>
      <c r="H78" s="17">
        <v>71</v>
      </c>
      <c r="I78" s="17">
        <v>75.97</v>
      </c>
      <c r="J78" s="18">
        <f t="shared" si="0"/>
        <v>75.02</v>
      </c>
      <c r="K78" s="19">
        <f t="shared" si="1"/>
        <v>9002.4</v>
      </c>
    </row>
    <row r="79" spans="2:11" ht="12.75">
      <c r="B79" s="13">
        <v>62</v>
      </c>
      <c r="C79" s="14" t="s">
        <v>95</v>
      </c>
      <c r="D79" s="15" t="s">
        <v>33</v>
      </c>
      <c r="E79" s="13" t="s">
        <v>25</v>
      </c>
      <c r="F79" s="16">
        <v>25</v>
      </c>
      <c r="G79" s="17">
        <v>71.643</v>
      </c>
      <c r="H79" s="17">
        <v>65.13</v>
      </c>
      <c r="I79" s="17">
        <v>69.6891</v>
      </c>
      <c r="J79" s="18">
        <f t="shared" si="0"/>
        <v>68.82</v>
      </c>
      <c r="K79" s="19">
        <f t="shared" si="1"/>
        <v>1720.4999999999998</v>
      </c>
    </row>
    <row r="80" spans="2:11" ht="12.75">
      <c r="B80" s="13">
        <v>63</v>
      </c>
      <c r="C80" s="14" t="s">
        <v>96</v>
      </c>
      <c r="D80" s="15" t="s">
        <v>33</v>
      </c>
      <c r="E80" s="13" t="s">
        <v>64</v>
      </c>
      <c r="F80" s="16">
        <v>5</v>
      </c>
      <c r="G80" s="17">
        <v>275</v>
      </c>
      <c r="H80" s="17">
        <v>250</v>
      </c>
      <c r="I80" s="17">
        <v>267.5</v>
      </c>
      <c r="J80" s="18">
        <f t="shared" si="0"/>
        <v>264.17</v>
      </c>
      <c r="K80" s="19">
        <f t="shared" si="1"/>
        <v>1320.8500000000001</v>
      </c>
    </row>
    <row r="81" spans="2:11" ht="12.75">
      <c r="B81" s="13">
        <v>64</v>
      </c>
      <c r="C81" s="14" t="s">
        <v>97</v>
      </c>
      <c r="D81" s="15" t="s">
        <v>33</v>
      </c>
      <c r="E81" s="13" t="s">
        <v>25</v>
      </c>
      <c r="F81" s="16">
        <v>20</v>
      </c>
      <c r="G81" s="17">
        <v>57.167</v>
      </c>
      <c r="H81" s="17">
        <v>51.97</v>
      </c>
      <c r="I81" s="17">
        <v>55.6079</v>
      </c>
      <c r="J81" s="18">
        <f t="shared" si="0"/>
        <v>54.91</v>
      </c>
      <c r="K81" s="19">
        <f t="shared" si="1"/>
        <v>1098.1999999999998</v>
      </c>
    </row>
    <row r="82" spans="2:11" ht="12.75">
      <c r="B82" s="13">
        <v>65</v>
      </c>
      <c r="C82" s="14" t="s">
        <v>98</v>
      </c>
      <c r="D82" s="15" t="s">
        <v>33</v>
      </c>
      <c r="E82" s="13" t="s">
        <v>25</v>
      </c>
      <c r="F82" s="16">
        <v>20</v>
      </c>
      <c r="G82" s="17">
        <v>57.167</v>
      </c>
      <c r="H82" s="17">
        <v>51.97</v>
      </c>
      <c r="I82" s="17">
        <v>55.6079</v>
      </c>
      <c r="J82" s="18">
        <f t="shared" si="0"/>
        <v>54.91</v>
      </c>
      <c r="K82" s="19">
        <f t="shared" si="1"/>
        <v>1098.1999999999998</v>
      </c>
    </row>
    <row r="83" spans="2:11" ht="12.75">
      <c r="B83" s="13">
        <v>66</v>
      </c>
      <c r="C83" s="14" t="s">
        <v>99</v>
      </c>
      <c r="D83" s="15" t="s">
        <v>27</v>
      </c>
      <c r="E83" s="13" t="s">
        <v>25</v>
      </c>
      <c r="F83" s="16">
        <v>10</v>
      </c>
      <c r="G83" s="17">
        <v>542.3</v>
      </c>
      <c r="H83" s="17">
        <v>493</v>
      </c>
      <c r="I83" s="17">
        <v>527.51</v>
      </c>
      <c r="J83" s="18">
        <f t="shared" si="0"/>
        <v>520.94</v>
      </c>
      <c r="K83" s="19">
        <f t="shared" si="1"/>
        <v>5209.400000000001</v>
      </c>
    </row>
    <row r="84" spans="2:11" ht="12.75">
      <c r="B84" s="13">
        <v>67</v>
      </c>
      <c r="C84" s="14" t="s">
        <v>100</v>
      </c>
      <c r="D84" s="15" t="s">
        <v>101</v>
      </c>
      <c r="E84" s="13" t="s">
        <v>64</v>
      </c>
      <c r="F84" s="16">
        <v>15</v>
      </c>
      <c r="G84" s="17">
        <v>33</v>
      </c>
      <c r="H84" s="17">
        <v>30</v>
      </c>
      <c r="I84" s="17">
        <v>32.1</v>
      </c>
      <c r="J84" s="18">
        <f t="shared" si="0"/>
        <v>31.7</v>
      </c>
      <c r="K84" s="19">
        <f t="shared" si="1"/>
        <v>475.5</v>
      </c>
    </row>
    <row r="85" spans="2:11" ht="12.75">
      <c r="B85" s="13">
        <v>68</v>
      </c>
      <c r="C85" s="14" t="s">
        <v>102</v>
      </c>
      <c r="D85" s="15" t="s">
        <v>24</v>
      </c>
      <c r="E85" s="13" t="s">
        <v>28</v>
      </c>
      <c r="F85" s="16">
        <v>100</v>
      </c>
      <c r="G85" s="17">
        <v>18.161</v>
      </c>
      <c r="H85" s="17">
        <v>16.51</v>
      </c>
      <c r="I85" s="17">
        <v>17.6657</v>
      </c>
      <c r="J85" s="18">
        <f aca="true" t="shared" si="2" ref="J85:J148">ROUND(AVERAGE(G85:I85),2)</f>
        <v>17.45</v>
      </c>
      <c r="K85" s="19">
        <f aca="true" t="shared" si="3" ref="K85:K148">F85*J85</f>
        <v>1745</v>
      </c>
    </row>
    <row r="86" spans="2:11" ht="12.75">
      <c r="B86" s="13">
        <v>69</v>
      </c>
      <c r="C86" s="14" t="s">
        <v>103</v>
      </c>
      <c r="D86" s="15" t="s">
        <v>33</v>
      </c>
      <c r="E86" s="13" t="s">
        <v>25</v>
      </c>
      <c r="F86" s="16">
        <v>5</v>
      </c>
      <c r="G86" s="17">
        <v>653.4</v>
      </c>
      <c r="H86" s="17">
        <v>594</v>
      </c>
      <c r="I86" s="17">
        <v>635.58</v>
      </c>
      <c r="J86" s="18">
        <f t="shared" si="2"/>
        <v>627.66</v>
      </c>
      <c r="K86" s="19">
        <f t="shared" si="3"/>
        <v>3138.2999999999997</v>
      </c>
    </row>
    <row r="87" spans="2:11" ht="12.75">
      <c r="B87" s="13">
        <v>70</v>
      </c>
      <c r="C87" s="14" t="s">
        <v>104</v>
      </c>
      <c r="D87" s="15" t="s">
        <v>33</v>
      </c>
      <c r="E87" s="13" t="s">
        <v>25</v>
      </c>
      <c r="F87" s="16">
        <v>25</v>
      </c>
      <c r="G87" s="17">
        <v>69.3</v>
      </c>
      <c r="H87" s="17">
        <v>63</v>
      </c>
      <c r="I87" s="17">
        <v>67.41</v>
      </c>
      <c r="J87" s="18">
        <f t="shared" si="2"/>
        <v>66.57</v>
      </c>
      <c r="K87" s="19">
        <f t="shared" si="3"/>
        <v>1664.2499999999998</v>
      </c>
    </row>
    <row r="88" spans="2:11" ht="12.75">
      <c r="B88" s="13">
        <v>71</v>
      </c>
      <c r="C88" s="14" t="s">
        <v>105</v>
      </c>
      <c r="D88" s="15" t="s">
        <v>33</v>
      </c>
      <c r="E88" s="13" t="s">
        <v>25</v>
      </c>
      <c r="F88" s="16">
        <v>15</v>
      </c>
      <c r="G88" s="17">
        <v>83.6</v>
      </c>
      <c r="H88" s="17">
        <v>76</v>
      </c>
      <c r="I88" s="17">
        <v>81.32</v>
      </c>
      <c r="J88" s="18">
        <f t="shared" si="2"/>
        <v>80.31</v>
      </c>
      <c r="K88" s="19">
        <f t="shared" si="3"/>
        <v>1204.65</v>
      </c>
    </row>
    <row r="89" spans="2:11" ht="12.75">
      <c r="B89" s="13">
        <v>72</v>
      </c>
      <c r="C89" s="14" t="s">
        <v>106</v>
      </c>
      <c r="D89" s="15" t="s">
        <v>33</v>
      </c>
      <c r="E89" s="13" t="s">
        <v>25</v>
      </c>
      <c r="F89" s="16">
        <v>5</v>
      </c>
      <c r="G89" s="17">
        <v>689.7</v>
      </c>
      <c r="H89" s="17">
        <v>627</v>
      </c>
      <c r="I89" s="17">
        <v>670.89</v>
      </c>
      <c r="J89" s="18">
        <f t="shared" si="2"/>
        <v>662.53</v>
      </c>
      <c r="K89" s="19">
        <f t="shared" si="3"/>
        <v>3312.6499999999996</v>
      </c>
    </row>
    <row r="90" spans="2:11" ht="12.75">
      <c r="B90" s="13">
        <v>73</v>
      </c>
      <c r="C90" s="14" t="s">
        <v>107</v>
      </c>
      <c r="D90" s="15" t="s">
        <v>80</v>
      </c>
      <c r="E90" s="13" t="s">
        <v>64</v>
      </c>
      <c r="F90" s="16">
        <v>30</v>
      </c>
      <c r="G90" s="17">
        <v>42.9</v>
      </c>
      <c r="H90" s="17">
        <v>39</v>
      </c>
      <c r="I90" s="17">
        <v>41.73</v>
      </c>
      <c r="J90" s="18">
        <f t="shared" si="2"/>
        <v>41.21</v>
      </c>
      <c r="K90" s="19">
        <f t="shared" si="3"/>
        <v>1236.3</v>
      </c>
    </row>
    <row r="91" spans="2:11" ht="12.75">
      <c r="B91" s="13">
        <v>74</v>
      </c>
      <c r="C91" s="14" t="s">
        <v>108</v>
      </c>
      <c r="D91" s="15" t="s">
        <v>80</v>
      </c>
      <c r="E91" s="13" t="s">
        <v>64</v>
      </c>
      <c r="F91" s="16">
        <v>70</v>
      </c>
      <c r="G91" s="17">
        <v>33</v>
      </c>
      <c r="H91" s="17">
        <v>30</v>
      </c>
      <c r="I91" s="17">
        <v>32.1</v>
      </c>
      <c r="J91" s="18">
        <f t="shared" si="2"/>
        <v>31.7</v>
      </c>
      <c r="K91" s="19">
        <f t="shared" si="3"/>
        <v>2219</v>
      </c>
    </row>
    <row r="92" spans="2:11" ht="12.75">
      <c r="B92" s="13">
        <v>75</v>
      </c>
      <c r="C92" s="14" t="s">
        <v>109</v>
      </c>
      <c r="D92" s="15" t="s">
        <v>33</v>
      </c>
      <c r="E92" s="13" t="s">
        <v>64</v>
      </c>
      <c r="F92" s="16">
        <v>60</v>
      </c>
      <c r="G92" s="17">
        <v>8.14</v>
      </c>
      <c r="H92" s="17">
        <v>7.4</v>
      </c>
      <c r="I92" s="17">
        <v>7.918</v>
      </c>
      <c r="J92" s="18">
        <f t="shared" si="2"/>
        <v>7.82</v>
      </c>
      <c r="K92" s="19">
        <f t="shared" si="3"/>
        <v>469.20000000000005</v>
      </c>
    </row>
    <row r="93" spans="2:11" ht="12.75">
      <c r="B93" s="13">
        <v>76</v>
      </c>
      <c r="C93" s="14" t="s">
        <v>110</v>
      </c>
      <c r="D93" s="15" t="s">
        <v>27</v>
      </c>
      <c r="E93" s="13" t="s">
        <v>28</v>
      </c>
      <c r="F93" s="16">
        <v>50</v>
      </c>
      <c r="G93" s="17">
        <v>34.375</v>
      </c>
      <c r="H93" s="17">
        <v>31.25</v>
      </c>
      <c r="I93" s="17">
        <v>33.4375</v>
      </c>
      <c r="J93" s="18">
        <f t="shared" si="2"/>
        <v>33.02</v>
      </c>
      <c r="K93" s="19">
        <f t="shared" si="3"/>
        <v>1651.0000000000002</v>
      </c>
    </row>
    <row r="94" spans="2:11" ht="12.75">
      <c r="B94" s="13">
        <v>77</v>
      </c>
      <c r="C94" s="14" t="s">
        <v>111</v>
      </c>
      <c r="D94" s="15" t="s">
        <v>24</v>
      </c>
      <c r="E94" s="13" t="s">
        <v>28</v>
      </c>
      <c r="F94" s="16">
        <v>120</v>
      </c>
      <c r="G94" s="17">
        <v>24.31</v>
      </c>
      <c r="H94" s="17">
        <v>22.1</v>
      </c>
      <c r="I94" s="17">
        <v>23.647</v>
      </c>
      <c r="J94" s="18">
        <f t="shared" si="2"/>
        <v>23.35</v>
      </c>
      <c r="K94" s="19">
        <f t="shared" si="3"/>
        <v>2802</v>
      </c>
    </row>
    <row r="95" spans="2:11" ht="12.75">
      <c r="B95" s="13">
        <v>78</v>
      </c>
      <c r="C95" s="14" t="s">
        <v>112</v>
      </c>
      <c r="D95" s="15" t="s">
        <v>33</v>
      </c>
      <c r="E95" s="13" t="s">
        <v>25</v>
      </c>
      <c r="F95" s="16">
        <v>120</v>
      </c>
      <c r="G95" s="17">
        <v>46.2</v>
      </c>
      <c r="H95" s="17">
        <v>42</v>
      </c>
      <c r="I95" s="17">
        <v>44.94</v>
      </c>
      <c r="J95" s="18">
        <f t="shared" si="2"/>
        <v>44.38</v>
      </c>
      <c r="K95" s="19">
        <f t="shared" si="3"/>
        <v>5325.6</v>
      </c>
    </row>
    <row r="96" spans="2:11" ht="12.75">
      <c r="B96" s="13">
        <v>79</v>
      </c>
      <c r="C96" s="14" t="s">
        <v>113</v>
      </c>
      <c r="D96" s="15" t="s">
        <v>33</v>
      </c>
      <c r="E96" s="13" t="s">
        <v>25</v>
      </c>
      <c r="F96" s="16">
        <v>60</v>
      </c>
      <c r="G96" s="17">
        <v>51.7</v>
      </c>
      <c r="H96" s="17">
        <v>47</v>
      </c>
      <c r="I96" s="17">
        <v>50.29</v>
      </c>
      <c r="J96" s="18">
        <f t="shared" si="2"/>
        <v>49.66</v>
      </c>
      <c r="K96" s="19">
        <f t="shared" si="3"/>
        <v>2979.6</v>
      </c>
    </row>
    <row r="97" spans="2:11" ht="12.75">
      <c r="B97" s="13">
        <v>80</v>
      </c>
      <c r="C97" s="14" t="s">
        <v>114</v>
      </c>
      <c r="D97" s="15" t="s">
        <v>115</v>
      </c>
      <c r="E97" s="13" t="s">
        <v>64</v>
      </c>
      <c r="F97" s="16">
        <v>30</v>
      </c>
      <c r="G97" s="17">
        <v>143</v>
      </c>
      <c r="H97" s="17">
        <v>130</v>
      </c>
      <c r="I97" s="17">
        <v>139.1</v>
      </c>
      <c r="J97" s="18">
        <f t="shared" si="2"/>
        <v>137.37</v>
      </c>
      <c r="K97" s="19">
        <f t="shared" si="3"/>
        <v>4121.1</v>
      </c>
    </row>
    <row r="98" spans="2:11" ht="12.75">
      <c r="B98" s="13">
        <v>81</v>
      </c>
      <c r="C98" s="14" t="s">
        <v>116</v>
      </c>
      <c r="D98" s="15" t="s">
        <v>115</v>
      </c>
      <c r="E98" s="13" t="s">
        <v>64</v>
      </c>
      <c r="F98" s="16">
        <v>80</v>
      </c>
      <c r="G98" s="17">
        <v>77</v>
      </c>
      <c r="H98" s="17">
        <v>70</v>
      </c>
      <c r="I98" s="17">
        <v>74.9</v>
      </c>
      <c r="J98" s="18">
        <f t="shared" si="2"/>
        <v>73.97</v>
      </c>
      <c r="K98" s="19">
        <f t="shared" si="3"/>
        <v>5917.6</v>
      </c>
    </row>
    <row r="99" spans="2:11" ht="12.75">
      <c r="B99" s="13">
        <v>82</v>
      </c>
      <c r="C99" s="14" t="s">
        <v>117</v>
      </c>
      <c r="D99" s="15" t="s">
        <v>33</v>
      </c>
      <c r="E99" s="13" t="s">
        <v>64</v>
      </c>
      <c r="F99" s="16">
        <v>20</v>
      </c>
      <c r="G99" s="17">
        <v>1416.8</v>
      </c>
      <c r="H99" s="17">
        <v>1288</v>
      </c>
      <c r="I99" s="17">
        <v>1378.16</v>
      </c>
      <c r="J99" s="18">
        <f t="shared" si="2"/>
        <v>1360.99</v>
      </c>
      <c r="K99" s="19">
        <f t="shared" si="3"/>
        <v>27219.8</v>
      </c>
    </row>
    <row r="100" spans="2:11" ht="12.75">
      <c r="B100" s="13">
        <v>83</v>
      </c>
      <c r="C100" s="14" t="s">
        <v>118</v>
      </c>
      <c r="D100" s="15" t="s">
        <v>53</v>
      </c>
      <c r="E100" s="13" t="s">
        <v>25</v>
      </c>
      <c r="F100" s="16">
        <v>30</v>
      </c>
      <c r="G100" s="17">
        <v>178.2</v>
      </c>
      <c r="H100" s="17">
        <v>162</v>
      </c>
      <c r="I100" s="17">
        <v>173.34</v>
      </c>
      <c r="J100" s="18">
        <f t="shared" si="2"/>
        <v>171.18</v>
      </c>
      <c r="K100" s="19">
        <f t="shared" si="3"/>
        <v>5135.400000000001</v>
      </c>
    </row>
    <row r="101" spans="2:11" ht="12.75">
      <c r="B101" s="13">
        <v>84</v>
      </c>
      <c r="C101" s="14" t="s">
        <v>119</v>
      </c>
      <c r="D101" s="15" t="s">
        <v>53</v>
      </c>
      <c r="E101" s="13" t="s">
        <v>25</v>
      </c>
      <c r="F101" s="16">
        <v>12</v>
      </c>
      <c r="G101" s="17">
        <v>22.66</v>
      </c>
      <c r="H101" s="17">
        <v>20.6</v>
      </c>
      <c r="I101" s="17">
        <v>22.042</v>
      </c>
      <c r="J101" s="18">
        <f t="shared" si="2"/>
        <v>21.77</v>
      </c>
      <c r="K101" s="19">
        <f t="shared" si="3"/>
        <v>261.24</v>
      </c>
    </row>
    <row r="102" spans="2:11" ht="12.75">
      <c r="B102" s="13">
        <v>85</v>
      </c>
      <c r="C102" s="14" t="s">
        <v>120</v>
      </c>
      <c r="D102" s="15" t="s">
        <v>33</v>
      </c>
      <c r="E102" s="13" t="s">
        <v>25</v>
      </c>
      <c r="F102" s="16">
        <v>140</v>
      </c>
      <c r="G102" s="17">
        <v>68.2</v>
      </c>
      <c r="H102" s="17">
        <v>62</v>
      </c>
      <c r="I102" s="17">
        <v>66.34</v>
      </c>
      <c r="J102" s="18">
        <f t="shared" si="2"/>
        <v>65.51</v>
      </c>
      <c r="K102" s="19">
        <f t="shared" si="3"/>
        <v>9171.400000000001</v>
      </c>
    </row>
    <row r="103" spans="2:11" ht="12.75">
      <c r="B103" s="13">
        <v>86</v>
      </c>
      <c r="C103" s="14" t="s">
        <v>121</v>
      </c>
      <c r="D103" s="15" t="s">
        <v>33</v>
      </c>
      <c r="E103" s="13" t="s">
        <v>25</v>
      </c>
      <c r="F103" s="16">
        <v>120</v>
      </c>
      <c r="G103" s="17">
        <v>47.3</v>
      </c>
      <c r="H103" s="17">
        <v>43</v>
      </c>
      <c r="I103" s="17">
        <v>46.01</v>
      </c>
      <c r="J103" s="18">
        <f t="shared" si="2"/>
        <v>45.44</v>
      </c>
      <c r="K103" s="19">
        <f t="shared" si="3"/>
        <v>5452.799999999999</v>
      </c>
    </row>
    <row r="104" spans="2:11" ht="12.75">
      <c r="B104" s="13">
        <v>87</v>
      </c>
      <c r="C104" s="14" t="s">
        <v>122</v>
      </c>
      <c r="D104" s="15" t="s">
        <v>27</v>
      </c>
      <c r="E104" s="13" t="s">
        <v>64</v>
      </c>
      <c r="F104" s="16">
        <v>30</v>
      </c>
      <c r="G104" s="17">
        <v>64.152</v>
      </c>
      <c r="H104" s="17">
        <v>58.32</v>
      </c>
      <c r="I104" s="17">
        <v>62.4024</v>
      </c>
      <c r="J104" s="18">
        <f t="shared" si="2"/>
        <v>61.62</v>
      </c>
      <c r="K104" s="19">
        <f t="shared" si="3"/>
        <v>1848.6</v>
      </c>
    </row>
    <row r="105" spans="2:11" ht="12.75">
      <c r="B105" s="13">
        <v>88</v>
      </c>
      <c r="C105" s="14" t="s">
        <v>123</v>
      </c>
      <c r="D105" s="15" t="s">
        <v>27</v>
      </c>
      <c r="E105" s="13" t="s">
        <v>64</v>
      </c>
      <c r="F105" s="16">
        <v>80</v>
      </c>
      <c r="G105" s="17">
        <v>13.2</v>
      </c>
      <c r="H105" s="17">
        <v>12</v>
      </c>
      <c r="I105" s="17">
        <v>12.84</v>
      </c>
      <c r="J105" s="18">
        <f t="shared" si="2"/>
        <v>12.68</v>
      </c>
      <c r="K105" s="19">
        <f t="shared" si="3"/>
        <v>1014.4</v>
      </c>
    </row>
    <row r="106" spans="2:11" ht="12.75">
      <c r="B106" s="13">
        <v>89</v>
      </c>
      <c r="C106" s="14" t="s">
        <v>124</v>
      </c>
      <c r="D106" s="15" t="s">
        <v>27</v>
      </c>
      <c r="E106" s="13" t="s">
        <v>28</v>
      </c>
      <c r="F106" s="16">
        <v>30</v>
      </c>
      <c r="G106" s="17">
        <v>265.65</v>
      </c>
      <c r="H106" s="17">
        <v>241.5</v>
      </c>
      <c r="I106" s="17">
        <v>258.405</v>
      </c>
      <c r="J106" s="18">
        <f t="shared" si="2"/>
        <v>255.19</v>
      </c>
      <c r="K106" s="19">
        <f t="shared" si="3"/>
        <v>7655.7</v>
      </c>
    </row>
    <row r="107" spans="2:11" ht="12.75">
      <c r="B107" s="13">
        <v>90</v>
      </c>
      <c r="C107" s="14" t="s">
        <v>125</v>
      </c>
      <c r="D107" s="15" t="s">
        <v>33</v>
      </c>
      <c r="E107" s="13" t="s">
        <v>25</v>
      </c>
      <c r="F107" s="16">
        <v>30</v>
      </c>
      <c r="G107" s="17">
        <v>12.21</v>
      </c>
      <c r="H107" s="17">
        <v>11.1</v>
      </c>
      <c r="I107" s="17">
        <v>11.877</v>
      </c>
      <c r="J107" s="18">
        <f t="shared" si="2"/>
        <v>11.73</v>
      </c>
      <c r="K107" s="19">
        <f t="shared" si="3"/>
        <v>351.90000000000003</v>
      </c>
    </row>
    <row r="108" spans="2:11" ht="12.75">
      <c r="B108" s="13">
        <v>91</v>
      </c>
      <c r="C108" s="14" t="s">
        <v>126</v>
      </c>
      <c r="D108" s="15" t="s">
        <v>27</v>
      </c>
      <c r="E108" s="13" t="s">
        <v>28</v>
      </c>
      <c r="F108" s="16">
        <v>80</v>
      </c>
      <c r="G108" s="17">
        <v>13.2</v>
      </c>
      <c r="H108" s="17">
        <v>12</v>
      </c>
      <c r="I108" s="17">
        <v>12.84</v>
      </c>
      <c r="J108" s="18">
        <f t="shared" si="2"/>
        <v>12.68</v>
      </c>
      <c r="K108" s="19">
        <f t="shared" si="3"/>
        <v>1014.4</v>
      </c>
    </row>
    <row r="109" spans="2:11" ht="12.75">
      <c r="B109" s="13">
        <v>92</v>
      </c>
      <c r="C109" s="14" t="s">
        <v>127</v>
      </c>
      <c r="D109" s="15" t="s">
        <v>27</v>
      </c>
      <c r="E109" s="13" t="s">
        <v>28</v>
      </c>
      <c r="F109" s="16">
        <v>50</v>
      </c>
      <c r="G109" s="17">
        <v>32.692</v>
      </c>
      <c r="H109" s="17">
        <v>29.72</v>
      </c>
      <c r="I109" s="17">
        <v>31.8004</v>
      </c>
      <c r="J109" s="18">
        <f t="shared" si="2"/>
        <v>31.4</v>
      </c>
      <c r="K109" s="19">
        <f t="shared" si="3"/>
        <v>1570</v>
      </c>
    </row>
    <row r="110" spans="2:11" ht="12.75">
      <c r="B110" s="13">
        <v>93</v>
      </c>
      <c r="C110" s="14" t="s">
        <v>128</v>
      </c>
      <c r="D110" s="15" t="s">
        <v>33</v>
      </c>
      <c r="E110" s="13" t="s">
        <v>25</v>
      </c>
      <c r="F110" s="16">
        <v>80</v>
      </c>
      <c r="G110" s="17">
        <v>30.954</v>
      </c>
      <c r="H110" s="17">
        <v>28.14</v>
      </c>
      <c r="I110" s="17">
        <v>30.1098</v>
      </c>
      <c r="J110" s="18">
        <f t="shared" si="2"/>
        <v>29.73</v>
      </c>
      <c r="K110" s="19">
        <f t="shared" si="3"/>
        <v>2378.4</v>
      </c>
    </row>
    <row r="111" spans="2:11" ht="12.75">
      <c r="B111" s="13">
        <v>94</v>
      </c>
      <c r="C111" s="14" t="s">
        <v>129</v>
      </c>
      <c r="D111" s="15" t="s">
        <v>33</v>
      </c>
      <c r="E111" s="13" t="s">
        <v>25</v>
      </c>
      <c r="F111" s="16">
        <v>100</v>
      </c>
      <c r="G111" s="17">
        <v>40.887</v>
      </c>
      <c r="H111" s="17">
        <v>37.17</v>
      </c>
      <c r="I111" s="17">
        <v>39.7719</v>
      </c>
      <c r="J111" s="18">
        <f t="shared" si="2"/>
        <v>39.28</v>
      </c>
      <c r="K111" s="19">
        <f t="shared" si="3"/>
        <v>3928</v>
      </c>
    </row>
    <row r="112" spans="2:11" ht="12.75">
      <c r="B112" s="13">
        <v>95</v>
      </c>
      <c r="C112" s="14" t="s">
        <v>130</v>
      </c>
      <c r="D112" s="15" t="s">
        <v>33</v>
      </c>
      <c r="E112" s="13" t="s">
        <v>25</v>
      </c>
      <c r="F112" s="16">
        <v>40</v>
      </c>
      <c r="G112" s="17">
        <v>25.069</v>
      </c>
      <c r="H112" s="17">
        <v>22.79</v>
      </c>
      <c r="I112" s="17">
        <v>24.3853</v>
      </c>
      <c r="J112" s="18">
        <f t="shared" si="2"/>
        <v>24.08</v>
      </c>
      <c r="K112" s="19">
        <f t="shared" si="3"/>
        <v>963.1999999999999</v>
      </c>
    </row>
    <row r="113" spans="2:11" ht="12.75">
      <c r="B113" s="13">
        <v>97</v>
      </c>
      <c r="C113" s="14" t="s">
        <v>131</v>
      </c>
      <c r="D113" s="15" t="s">
        <v>33</v>
      </c>
      <c r="E113" s="13" t="s">
        <v>25</v>
      </c>
      <c r="F113" s="16">
        <v>1</v>
      </c>
      <c r="G113" s="17">
        <v>33.033</v>
      </c>
      <c r="H113" s="17">
        <v>30.03</v>
      </c>
      <c r="I113" s="17">
        <v>32.1321</v>
      </c>
      <c r="J113" s="18">
        <f t="shared" si="2"/>
        <v>31.73</v>
      </c>
      <c r="K113" s="19">
        <f t="shared" si="3"/>
        <v>31.73</v>
      </c>
    </row>
    <row r="114" spans="2:11" ht="12.75">
      <c r="B114" s="13">
        <v>98</v>
      </c>
      <c r="C114" s="14" t="s">
        <v>132</v>
      </c>
      <c r="D114" s="15" t="s">
        <v>24</v>
      </c>
      <c r="E114" s="13" t="s">
        <v>28</v>
      </c>
      <c r="F114" s="16">
        <v>30</v>
      </c>
      <c r="G114" s="17">
        <v>676.5</v>
      </c>
      <c r="H114" s="17">
        <v>615</v>
      </c>
      <c r="I114" s="17">
        <v>658.05</v>
      </c>
      <c r="J114" s="18">
        <f t="shared" si="2"/>
        <v>649.85</v>
      </c>
      <c r="K114" s="19">
        <f t="shared" si="3"/>
        <v>19495.5</v>
      </c>
    </row>
    <row r="115" spans="2:11" ht="12.75">
      <c r="B115" s="13">
        <v>99</v>
      </c>
      <c r="C115" s="14" t="s">
        <v>133</v>
      </c>
      <c r="D115" s="15" t="s">
        <v>33</v>
      </c>
      <c r="E115" s="13" t="s">
        <v>25</v>
      </c>
      <c r="F115" s="16">
        <v>20</v>
      </c>
      <c r="G115" s="17">
        <v>733.59</v>
      </c>
      <c r="H115" s="17">
        <v>666.9</v>
      </c>
      <c r="I115" s="17">
        <v>713.583</v>
      </c>
      <c r="J115" s="18">
        <f t="shared" si="2"/>
        <v>704.69</v>
      </c>
      <c r="K115" s="19">
        <f t="shared" si="3"/>
        <v>14093.800000000001</v>
      </c>
    </row>
    <row r="116" spans="2:11" ht="12.75">
      <c r="B116" s="13">
        <v>100</v>
      </c>
      <c r="C116" s="14" t="s">
        <v>134</v>
      </c>
      <c r="D116" s="15" t="s">
        <v>33</v>
      </c>
      <c r="E116" s="13" t="s">
        <v>25</v>
      </c>
      <c r="F116" s="16">
        <v>50</v>
      </c>
      <c r="G116" s="17">
        <v>51.48</v>
      </c>
      <c r="H116" s="17">
        <v>46.8</v>
      </c>
      <c r="I116" s="17">
        <v>50.076</v>
      </c>
      <c r="J116" s="18">
        <f t="shared" si="2"/>
        <v>49.45</v>
      </c>
      <c r="K116" s="19">
        <f t="shared" si="3"/>
        <v>2472.5</v>
      </c>
    </row>
    <row r="117" spans="2:11" ht="12.75">
      <c r="B117" s="13">
        <v>101</v>
      </c>
      <c r="C117" s="14" t="s">
        <v>135</v>
      </c>
      <c r="D117" s="15" t="s">
        <v>33</v>
      </c>
      <c r="E117" s="13" t="s">
        <v>25</v>
      </c>
      <c r="F117" s="16">
        <v>40</v>
      </c>
      <c r="G117" s="17">
        <v>634.15</v>
      </c>
      <c r="H117" s="17">
        <v>576.5</v>
      </c>
      <c r="I117" s="17">
        <v>616.855</v>
      </c>
      <c r="J117" s="18">
        <f t="shared" si="2"/>
        <v>609.17</v>
      </c>
      <c r="K117" s="19">
        <f t="shared" si="3"/>
        <v>24366.8</v>
      </c>
    </row>
    <row r="118" spans="2:11" ht="12.75">
      <c r="B118" s="13">
        <v>102</v>
      </c>
      <c r="C118" s="14" t="s">
        <v>136</v>
      </c>
      <c r="D118" s="15" t="s">
        <v>33</v>
      </c>
      <c r="E118" s="13" t="s">
        <v>25</v>
      </c>
      <c r="F118" s="16">
        <v>20</v>
      </c>
      <c r="G118" s="17">
        <v>162.162</v>
      </c>
      <c r="H118" s="17">
        <v>147.42</v>
      </c>
      <c r="I118" s="17">
        <v>157.7394</v>
      </c>
      <c r="J118" s="18">
        <f t="shared" si="2"/>
        <v>155.77</v>
      </c>
      <c r="K118" s="19">
        <f t="shared" si="3"/>
        <v>3115.4</v>
      </c>
    </row>
    <row r="119" spans="2:11" ht="12.75">
      <c r="B119" s="13">
        <v>103</v>
      </c>
      <c r="C119" s="14" t="s">
        <v>137</v>
      </c>
      <c r="D119" s="15" t="s">
        <v>33</v>
      </c>
      <c r="E119" s="13" t="s">
        <v>25</v>
      </c>
      <c r="F119" s="16">
        <v>1</v>
      </c>
      <c r="G119" s="17">
        <v>104.5</v>
      </c>
      <c r="H119" s="17">
        <v>95</v>
      </c>
      <c r="I119" s="17">
        <v>101.65</v>
      </c>
      <c r="J119" s="18">
        <f t="shared" si="2"/>
        <v>100.38</v>
      </c>
      <c r="K119" s="19">
        <f t="shared" si="3"/>
        <v>100.38</v>
      </c>
    </row>
    <row r="120" spans="2:11" ht="12.75">
      <c r="B120" s="13">
        <v>104</v>
      </c>
      <c r="C120" s="14" t="s">
        <v>138</v>
      </c>
      <c r="D120" s="15" t="s">
        <v>33</v>
      </c>
      <c r="E120" s="13" t="s">
        <v>25</v>
      </c>
      <c r="F120" s="16">
        <v>80</v>
      </c>
      <c r="G120" s="17">
        <v>94.6</v>
      </c>
      <c r="H120" s="17">
        <v>86</v>
      </c>
      <c r="I120" s="17">
        <v>92.02</v>
      </c>
      <c r="J120" s="18">
        <f t="shared" si="2"/>
        <v>90.87</v>
      </c>
      <c r="K120" s="19">
        <f t="shared" si="3"/>
        <v>7269.6</v>
      </c>
    </row>
    <row r="121" spans="2:11" ht="12.75">
      <c r="B121" s="13">
        <v>105</v>
      </c>
      <c r="C121" s="14" t="s">
        <v>139</v>
      </c>
      <c r="D121" s="15" t="s">
        <v>27</v>
      </c>
      <c r="E121" s="13" t="s">
        <v>28</v>
      </c>
      <c r="F121" s="16">
        <v>60</v>
      </c>
      <c r="G121" s="17">
        <v>53.02</v>
      </c>
      <c r="H121" s="17">
        <v>48.2</v>
      </c>
      <c r="I121" s="17">
        <v>51.574</v>
      </c>
      <c r="J121" s="18">
        <f t="shared" si="2"/>
        <v>50.93</v>
      </c>
      <c r="K121" s="19">
        <f t="shared" si="3"/>
        <v>3055.8</v>
      </c>
    </row>
    <row r="122" spans="2:11" ht="12.75">
      <c r="B122" s="13">
        <v>106</v>
      </c>
      <c r="C122" s="14" t="s">
        <v>140</v>
      </c>
      <c r="D122" s="15" t="s">
        <v>33</v>
      </c>
      <c r="E122" s="13" t="s">
        <v>64</v>
      </c>
      <c r="F122" s="16">
        <v>80</v>
      </c>
      <c r="G122" s="17">
        <v>13.86</v>
      </c>
      <c r="H122" s="17">
        <v>12.6</v>
      </c>
      <c r="I122" s="17">
        <v>13.482</v>
      </c>
      <c r="J122" s="18">
        <f t="shared" si="2"/>
        <v>13.31</v>
      </c>
      <c r="K122" s="19">
        <f t="shared" si="3"/>
        <v>1064.8</v>
      </c>
    </row>
    <row r="123" spans="2:11" ht="12.75">
      <c r="B123" s="13">
        <v>107</v>
      </c>
      <c r="C123" s="14" t="s">
        <v>141</v>
      </c>
      <c r="D123" s="15" t="s">
        <v>33</v>
      </c>
      <c r="E123" s="13" t="s">
        <v>25</v>
      </c>
      <c r="F123" s="16">
        <v>60</v>
      </c>
      <c r="G123" s="17">
        <v>53.02</v>
      </c>
      <c r="H123" s="17">
        <v>48.2</v>
      </c>
      <c r="I123" s="17">
        <v>51.574</v>
      </c>
      <c r="J123" s="18">
        <f t="shared" si="2"/>
        <v>50.93</v>
      </c>
      <c r="K123" s="19">
        <f t="shared" si="3"/>
        <v>3055.8</v>
      </c>
    </row>
    <row r="124" spans="2:11" ht="12.75">
      <c r="B124" s="13">
        <v>109</v>
      </c>
      <c r="C124" s="14" t="s">
        <v>142</v>
      </c>
      <c r="D124" s="15" t="s">
        <v>143</v>
      </c>
      <c r="E124" s="13" t="s">
        <v>25</v>
      </c>
      <c r="F124" s="16">
        <v>10</v>
      </c>
      <c r="G124" s="17">
        <v>88.935</v>
      </c>
      <c r="H124" s="17">
        <v>80.85</v>
      </c>
      <c r="I124" s="17">
        <v>86.5095</v>
      </c>
      <c r="J124" s="18">
        <f t="shared" si="2"/>
        <v>85.43</v>
      </c>
      <c r="K124" s="19">
        <f t="shared" si="3"/>
        <v>854.3000000000001</v>
      </c>
    </row>
    <row r="125" spans="2:11" ht="25.5">
      <c r="B125" s="13">
        <v>110</v>
      </c>
      <c r="C125" s="14" t="s">
        <v>144</v>
      </c>
      <c r="D125" s="15" t="s">
        <v>145</v>
      </c>
      <c r="E125" s="13" t="s">
        <v>25</v>
      </c>
      <c r="F125" s="16">
        <v>12</v>
      </c>
      <c r="G125" s="17">
        <v>425.7</v>
      </c>
      <c r="H125" s="17">
        <v>387</v>
      </c>
      <c r="I125" s="17">
        <v>414.09</v>
      </c>
      <c r="J125" s="18">
        <f t="shared" si="2"/>
        <v>408.93</v>
      </c>
      <c r="K125" s="19">
        <f t="shared" si="3"/>
        <v>4907.16</v>
      </c>
    </row>
    <row r="126" spans="2:11" ht="12.75">
      <c r="B126" s="13">
        <v>111</v>
      </c>
      <c r="C126" s="14" t="s">
        <v>146</v>
      </c>
      <c r="D126" s="15" t="s">
        <v>147</v>
      </c>
      <c r="E126" s="13" t="s">
        <v>25</v>
      </c>
      <c r="F126" s="16">
        <v>10</v>
      </c>
      <c r="G126" s="17">
        <v>139.7</v>
      </c>
      <c r="H126" s="17">
        <v>127</v>
      </c>
      <c r="I126" s="17">
        <v>135.89</v>
      </c>
      <c r="J126" s="18">
        <f t="shared" si="2"/>
        <v>134.2</v>
      </c>
      <c r="K126" s="19">
        <f t="shared" si="3"/>
        <v>1342</v>
      </c>
    </row>
    <row r="127" spans="2:11" ht="12.75">
      <c r="B127" s="13">
        <v>112</v>
      </c>
      <c r="C127" s="14" t="s">
        <v>148</v>
      </c>
      <c r="D127" s="15" t="s">
        <v>27</v>
      </c>
      <c r="E127" s="13" t="s">
        <v>64</v>
      </c>
      <c r="F127" s="16">
        <v>5</v>
      </c>
      <c r="G127" s="17">
        <v>22.99</v>
      </c>
      <c r="H127" s="17">
        <v>20.9</v>
      </c>
      <c r="I127" s="17">
        <v>22.363</v>
      </c>
      <c r="J127" s="18">
        <f t="shared" si="2"/>
        <v>22.08</v>
      </c>
      <c r="K127" s="19">
        <f t="shared" si="3"/>
        <v>110.39999999999999</v>
      </c>
    </row>
    <row r="128" spans="2:11" ht="12.75">
      <c r="B128" s="13">
        <v>113</v>
      </c>
      <c r="C128" s="14" t="s">
        <v>149</v>
      </c>
      <c r="D128" s="15" t="s">
        <v>27</v>
      </c>
      <c r="E128" s="13" t="s">
        <v>64</v>
      </c>
      <c r="F128" s="16">
        <v>5</v>
      </c>
      <c r="G128" s="17">
        <v>97.9</v>
      </c>
      <c r="H128" s="17">
        <v>89</v>
      </c>
      <c r="I128" s="17">
        <v>95.23</v>
      </c>
      <c r="J128" s="18">
        <f t="shared" si="2"/>
        <v>94.04</v>
      </c>
      <c r="K128" s="19">
        <f t="shared" si="3"/>
        <v>470.20000000000005</v>
      </c>
    </row>
    <row r="129" spans="2:11" ht="12.75">
      <c r="B129" s="13">
        <v>114</v>
      </c>
      <c r="C129" s="14" t="s">
        <v>150</v>
      </c>
      <c r="D129" s="15" t="s">
        <v>53</v>
      </c>
      <c r="E129" s="13" t="s">
        <v>25</v>
      </c>
      <c r="F129" s="16">
        <v>24</v>
      </c>
      <c r="G129" s="17">
        <v>137.5</v>
      </c>
      <c r="H129" s="17">
        <v>125</v>
      </c>
      <c r="I129" s="17">
        <v>133.75</v>
      </c>
      <c r="J129" s="18">
        <f t="shared" si="2"/>
        <v>132.08</v>
      </c>
      <c r="K129" s="19">
        <f t="shared" si="3"/>
        <v>3169.92</v>
      </c>
    </row>
    <row r="130" spans="2:11" ht="12.75">
      <c r="B130" s="13">
        <v>115</v>
      </c>
      <c r="C130" s="14" t="s">
        <v>151</v>
      </c>
      <c r="D130" s="15" t="s">
        <v>53</v>
      </c>
      <c r="E130" s="13" t="s">
        <v>25</v>
      </c>
      <c r="F130" s="16">
        <v>12</v>
      </c>
      <c r="G130" s="17">
        <v>849.2</v>
      </c>
      <c r="H130" s="17">
        <v>772</v>
      </c>
      <c r="I130" s="17">
        <v>826.04</v>
      </c>
      <c r="J130" s="18">
        <f t="shared" si="2"/>
        <v>815.75</v>
      </c>
      <c r="K130" s="19">
        <f t="shared" si="3"/>
        <v>9789</v>
      </c>
    </row>
    <row r="131" spans="2:11" ht="12.75">
      <c r="B131" s="13">
        <v>116</v>
      </c>
      <c r="C131" s="14" t="s">
        <v>152</v>
      </c>
      <c r="D131" s="15" t="s">
        <v>80</v>
      </c>
      <c r="E131" s="13" t="s">
        <v>64</v>
      </c>
      <c r="F131" s="16">
        <v>15</v>
      </c>
      <c r="G131" s="17">
        <v>80.3</v>
      </c>
      <c r="H131" s="17">
        <v>73</v>
      </c>
      <c r="I131" s="17">
        <v>78.11</v>
      </c>
      <c r="J131" s="18">
        <f t="shared" si="2"/>
        <v>77.14</v>
      </c>
      <c r="K131" s="19">
        <f t="shared" si="3"/>
        <v>1157.1</v>
      </c>
    </row>
    <row r="132" spans="2:11" ht="12.75">
      <c r="B132" s="13">
        <v>117</v>
      </c>
      <c r="C132" s="14" t="s">
        <v>153</v>
      </c>
      <c r="D132" s="15" t="s">
        <v>80</v>
      </c>
      <c r="E132" s="13" t="s">
        <v>64</v>
      </c>
      <c r="F132" s="16">
        <v>5</v>
      </c>
      <c r="G132" s="17">
        <v>63.8</v>
      </c>
      <c r="H132" s="17">
        <v>58</v>
      </c>
      <c r="I132" s="17">
        <v>62.06</v>
      </c>
      <c r="J132" s="18">
        <f t="shared" si="2"/>
        <v>61.29</v>
      </c>
      <c r="K132" s="19">
        <f t="shared" si="3"/>
        <v>306.45</v>
      </c>
    </row>
    <row r="133" spans="2:11" ht="12.75">
      <c r="B133" s="13">
        <v>118</v>
      </c>
      <c r="C133" s="14" t="s">
        <v>154</v>
      </c>
      <c r="D133" s="15" t="s">
        <v>33</v>
      </c>
      <c r="E133" s="13" t="s">
        <v>25</v>
      </c>
      <c r="F133" s="16">
        <v>100</v>
      </c>
      <c r="G133" s="17">
        <v>13.2</v>
      </c>
      <c r="H133" s="17">
        <v>12</v>
      </c>
      <c r="I133" s="17">
        <v>12.84</v>
      </c>
      <c r="J133" s="18">
        <f t="shared" si="2"/>
        <v>12.68</v>
      </c>
      <c r="K133" s="19">
        <f t="shared" si="3"/>
        <v>1268</v>
      </c>
    </row>
    <row r="134" spans="2:11" ht="12.75">
      <c r="B134" s="13">
        <v>119</v>
      </c>
      <c r="C134" s="14" t="s">
        <v>155</v>
      </c>
      <c r="D134" s="15" t="s">
        <v>33</v>
      </c>
      <c r="E134" s="13" t="s">
        <v>25</v>
      </c>
      <c r="F134" s="16">
        <v>50</v>
      </c>
      <c r="G134" s="17">
        <v>7.623</v>
      </c>
      <c r="H134" s="17">
        <v>6.93</v>
      </c>
      <c r="I134" s="17">
        <v>7.4151</v>
      </c>
      <c r="J134" s="18">
        <f t="shared" si="2"/>
        <v>7.32</v>
      </c>
      <c r="K134" s="19">
        <f t="shared" si="3"/>
        <v>366</v>
      </c>
    </row>
    <row r="135" spans="2:11" ht="12.75">
      <c r="B135" s="13">
        <v>120</v>
      </c>
      <c r="C135" s="14" t="s">
        <v>156</v>
      </c>
      <c r="D135" s="15" t="s">
        <v>145</v>
      </c>
      <c r="E135" s="13" t="s">
        <v>25</v>
      </c>
      <c r="F135" s="16">
        <v>5</v>
      </c>
      <c r="G135" s="17">
        <v>301.4</v>
      </c>
      <c r="H135" s="17">
        <v>274</v>
      </c>
      <c r="I135" s="17">
        <v>293.18</v>
      </c>
      <c r="J135" s="18">
        <f t="shared" si="2"/>
        <v>289.53</v>
      </c>
      <c r="K135" s="19">
        <f t="shared" si="3"/>
        <v>1447.6499999999999</v>
      </c>
    </row>
    <row r="136" spans="2:11" ht="12.75">
      <c r="B136" s="13">
        <v>121</v>
      </c>
      <c r="C136" s="14" t="s">
        <v>157</v>
      </c>
      <c r="D136" s="15" t="s">
        <v>145</v>
      </c>
      <c r="E136" s="13" t="s">
        <v>25</v>
      </c>
      <c r="F136" s="16">
        <v>3</v>
      </c>
      <c r="G136" s="17">
        <v>151.8</v>
      </c>
      <c r="H136" s="17">
        <v>138</v>
      </c>
      <c r="I136" s="17">
        <v>147.66</v>
      </c>
      <c r="J136" s="18">
        <f t="shared" si="2"/>
        <v>145.82</v>
      </c>
      <c r="K136" s="19">
        <f t="shared" si="3"/>
        <v>437.46</v>
      </c>
    </row>
    <row r="137" spans="2:11" ht="12.75">
      <c r="B137" s="13">
        <v>122</v>
      </c>
      <c r="C137" s="14" t="s">
        <v>158</v>
      </c>
      <c r="D137" s="15" t="s">
        <v>33</v>
      </c>
      <c r="E137" s="13" t="s">
        <v>25</v>
      </c>
      <c r="F137" s="16">
        <v>40</v>
      </c>
      <c r="G137" s="17">
        <v>271.7</v>
      </c>
      <c r="H137" s="17">
        <v>247</v>
      </c>
      <c r="I137" s="17">
        <v>264.29</v>
      </c>
      <c r="J137" s="18">
        <f t="shared" si="2"/>
        <v>261</v>
      </c>
      <c r="K137" s="19">
        <f t="shared" si="3"/>
        <v>10440</v>
      </c>
    </row>
    <row r="138" spans="2:11" ht="12.75">
      <c r="B138" s="13">
        <v>123</v>
      </c>
      <c r="C138" s="14" t="s">
        <v>159</v>
      </c>
      <c r="D138" s="15" t="s">
        <v>33</v>
      </c>
      <c r="E138" s="13" t="s">
        <v>25</v>
      </c>
      <c r="F138" s="16">
        <v>20</v>
      </c>
      <c r="G138" s="17">
        <v>266.2</v>
      </c>
      <c r="H138" s="17">
        <v>242</v>
      </c>
      <c r="I138" s="17">
        <v>258.94</v>
      </c>
      <c r="J138" s="18">
        <f t="shared" si="2"/>
        <v>255.71</v>
      </c>
      <c r="K138" s="19">
        <f t="shared" si="3"/>
        <v>5114.2</v>
      </c>
    </row>
    <row r="139" spans="2:11" ht="12.75">
      <c r="B139" s="13">
        <v>124</v>
      </c>
      <c r="C139" s="14" t="s">
        <v>160</v>
      </c>
      <c r="D139" s="15" t="s">
        <v>27</v>
      </c>
      <c r="E139" s="13" t="s">
        <v>28</v>
      </c>
      <c r="F139" s="16">
        <v>20</v>
      </c>
      <c r="G139" s="17">
        <v>282.7</v>
      </c>
      <c r="H139" s="17">
        <v>257</v>
      </c>
      <c r="I139" s="17">
        <v>274.99</v>
      </c>
      <c r="J139" s="18">
        <f t="shared" si="2"/>
        <v>271.56</v>
      </c>
      <c r="K139" s="19">
        <f t="shared" si="3"/>
        <v>5431.2</v>
      </c>
    </row>
    <row r="140" spans="2:11" ht="12.75">
      <c r="B140" s="13">
        <v>125</v>
      </c>
      <c r="C140" s="14" t="s">
        <v>161</v>
      </c>
      <c r="D140" s="15" t="s">
        <v>40</v>
      </c>
      <c r="E140" s="13" t="s">
        <v>25</v>
      </c>
      <c r="F140" s="16">
        <v>20</v>
      </c>
      <c r="G140" s="17">
        <v>68.2</v>
      </c>
      <c r="H140" s="17">
        <v>62</v>
      </c>
      <c r="I140" s="17">
        <v>66.34</v>
      </c>
      <c r="J140" s="18">
        <f t="shared" si="2"/>
        <v>65.51</v>
      </c>
      <c r="K140" s="19">
        <f t="shared" si="3"/>
        <v>1310.2</v>
      </c>
    </row>
    <row r="141" spans="2:11" ht="12.75">
      <c r="B141" s="13">
        <v>126</v>
      </c>
      <c r="C141" s="14" t="s">
        <v>162</v>
      </c>
      <c r="D141" s="15" t="s">
        <v>33</v>
      </c>
      <c r="E141" s="13" t="s">
        <v>25</v>
      </c>
      <c r="F141" s="16">
        <v>20</v>
      </c>
      <c r="G141" s="17">
        <v>106.7</v>
      </c>
      <c r="H141" s="17">
        <v>97</v>
      </c>
      <c r="I141" s="17">
        <v>103.79</v>
      </c>
      <c r="J141" s="18">
        <f t="shared" si="2"/>
        <v>102.5</v>
      </c>
      <c r="K141" s="19">
        <f t="shared" si="3"/>
        <v>2050</v>
      </c>
    </row>
    <row r="142" spans="2:11" ht="12.75">
      <c r="B142" s="13">
        <v>127</v>
      </c>
      <c r="C142" s="14" t="s">
        <v>163</v>
      </c>
      <c r="D142" s="15" t="s">
        <v>33</v>
      </c>
      <c r="E142" s="13" t="s">
        <v>25</v>
      </c>
      <c r="F142" s="16">
        <v>20</v>
      </c>
      <c r="G142" s="17">
        <v>60.478</v>
      </c>
      <c r="H142" s="17">
        <v>54.98</v>
      </c>
      <c r="I142" s="17">
        <v>58.8286</v>
      </c>
      <c r="J142" s="18">
        <f t="shared" si="2"/>
        <v>58.1</v>
      </c>
      <c r="K142" s="19">
        <f t="shared" si="3"/>
        <v>1162</v>
      </c>
    </row>
    <row r="143" spans="2:11" ht="12.75">
      <c r="B143" s="13">
        <v>128</v>
      </c>
      <c r="C143" s="14" t="s">
        <v>164</v>
      </c>
      <c r="D143" s="15" t="s">
        <v>53</v>
      </c>
      <c r="E143" s="13" t="s">
        <v>25</v>
      </c>
      <c r="F143" s="16">
        <v>30</v>
      </c>
      <c r="G143" s="17">
        <v>440</v>
      </c>
      <c r="H143" s="17">
        <v>400</v>
      </c>
      <c r="I143" s="17">
        <v>428</v>
      </c>
      <c r="J143" s="18">
        <f t="shared" si="2"/>
        <v>422.67</v>
      </c>
      <c r="K143" s="19">
        <f t="shared" si="3"/>
        <v>12680.1</v>
      </c>
    </row>
    <row r="144" spans="2:11" ht="12.75">
      <c r="B144" s="13">
        <v>129</v>
      </c>
      <c r="C144" s="14" t="s">
        <v>165</v>
      </c>
      <c r="D144" s="15" t="s">
        <v>27</v>
      </c>
      <c r="E144" s="13" t="s">
        <v>28</v>
      </c>
      <c r="F144" s="16">
        <v>50</v>
      </c>
      <c r="G144" s="17">
        <v>168.63</v>
      </c>
      <c r="H144" s="17">
        <v>153.3</v>
      </c>
      <c r="I144" s="17">
        <v>164.031</v>
      </c>
      <c r="J144" s="18">
        <f t="shared" si="2"/>
        <v>161.99</v>
      </c>
      <c r="K144" s="19">
        <f t="shared" si="3"/>
        <v>8099.5</v>
      </c>
    </row>
    <row r="145" spans="2:11" ht="12.75">
      <c r="B145" s="13">
        <v>130</v>
      </c>
      <c r="C145" s="14" t="s">
        <v>166</v>
      </c>
      <c r="D145" s="15" t="s">
        <v>27</v>
      </c>
      <c r="E145" s="13" t="s">
        <v>28</v>
      </c>
      <c r="F145" s="16">
        <v>60</v>
      </c>
      <c r="G145" s="17">
        <v>17.16</v>
      </c>
      <c r="H145" s="17">
        <v>15.6</v>
      </c>
      <c r="I145" s="17">
        <v>16.692</v>
      </c>
      <c r="J145" s="18">
        <f t="shared" si="2"/>
        <v>16.48</v>
      </c>
      <c r="K145" s="19">
        <f t="shared" si="3"/>
        <v>988.8000000000001</v>
      </c>
    </row>
    <row r="146" spans="2:11" ht="12.75">
      <c r="B146" s="13">
        <v>131</v>
      </c>
      <c r="C146" s="14" t="s">
        <v>167</v>
      </c>
      <c r="D146" s="15" t="s">
        <v>27</v>
      </c>
      <c r="E146" s="13" t="s">
        <v>25</v>
      </c>
      <c r="F146" s="16">
        <v>60</v>
      </c>
      <c r="G146" s="17">
        <v>9.9</v>
      </c>
      <c r="H146" s="17">
        <v>9</v>
      </c>
      <c r="I146" s="17">
        <v>9.63</v>
      </c>
      <c r="J146" s="18">
        <f t="shared" si="2"/>
        <v>9.51</v>
      </c>
      <c r="K146" s="19">
        <f t="shared" si="3"/>
        <v>570.6</v>
      </c>
    </row>
    <row r="147" spans="2:11" ht="12.75">
      <c r="B147" s="13">
        <v>132</v>
      </c>
      <c r="C147" s="14" t="s">
        <v>168</v>
      </c>
      <c r="D147" s="15" t="s">
        <v>27</v>
      </c>
      <c r="E147" s="13" t="s">
        <v>28</v>
      </c>
      <c r="F147" s="16">
        <v>30</v>
      </c>
      <c r="G147" s="17">
        <v>18.018</v>
      </c>
      <c r="H147" s="17">
        <v>16.38</v>
      </c>
      <c r="I147" s="17">
        <v>17.5266</v>
      </c>
      <c r="J147" s="18">
        <f t="shared" si="2"/>
        <v>17.31</v>
      </c>
      <c r="K147" s="19">
        <f t="shared" si="3"/>
        <v>519.3</v>
      </c>
    </row>
    <row r="148" spans="2:11" ht="12.75">
      <c r="B148" s="13">
        <v>133</v>
      </c>
      <c r="C148" s="14" t="s">
        <v>169</v>
      </c>
      <c r="D148" s="15" t="s">
        <v>27</v>
      </c>
      <c r="E148" s="13" t="s">
        <v>28</v>
      </c>
      <c r="F148" s="16">
        <v>20</v>
      </c>
      <c r="G148" s="17">
        <v>49.5</v>
      </c>
      <c r="H148" s="17">
        <v>45</v>
      </c>
      <c r="I148" s="17">
        <v>48.15</v>
      </c>
      <c r="J148" s="18">
        <f t="shared" si="2"/>
        <v>47.55</v>
      </c>
      <c r="K148" s="19">
        <f t="shared" si="3"/>
        <v>951</v>
      </c>
    </row>
    <row r="149" spans="2:11" ht="12.75">
      <c r="B149" s="13">
        <v>134</v>
      </c>
      <c r="C149" s="14" t="s">
        <v>170</v>
      </c>
      <c r="D149" s="15" t="s">
        <v>27</v>
      </c>
      <c r="E149" s="13" t="s">
        <v>28</v>
      </c>
      <c r="F149" s="16">
        <v>30</v>
      </c>
      <c r="G149" s="17">
        <v>72.6</v>
      </c>
      <c r="H149" s="17">
        <v>66</v>
      </c>
      <c r="I149" s="17">
        <v>70.62</v>
      </c>
      <c r="J149" s="18">
        <f aca="true" t="shared" si="4" ref="J149:J212">ROUND(AVERAGE(G149:I149),2)</f>
        <v>69.74</v>
      </c>
      <c r="K149" s="19">
        <f aca="true" t="shared" si="5" ref="K149:K212">F149*J149</f>
        <v>2092.2</v>
      </c>
    </row>
    <row r="150" spans="2:11" ht="12.75">
      <c r="B150" s="13">
        <v>135</v>
      </c>
      <c r="C150" s="14" t="s">
        <v>171</v>
      </c>
      <c r="D150" s="15" t="s">
        <v>27</v>
      </c>
      <c r="E150" s="13" t="s">
        <v>28</v>
      </c>
      <c r="F150" s="16">
        <v>20</v>
      </c>
      <c r="G150" s="17">
        <v>220</v>
      </c>
      <c r="H150" s="17">
        <v>200</v>
      </c>
      <c r="I150" s="17">
        <v>214</v>
      </c>
      <c r="J150" s="18">
        <f t="shared" si="4"/>
        <v>211.33</v>
      </c>
      <c r="K150" s="19">
        <f t="shared" si="5"/>
        <v>4226.6</v>
      </c>
    </row>
    <row r="151" spans="2:11" ht="12.75">
      <c r="B151" s="13">
        <v>136</v>
      </c>
      <c r="C151" s="14" t="s">
        <v>172</v>
      </c>
      <c r="D151" s="15" t="s">
        <v>27</v>
      </c>
      <c r="E151" s="13" t="s">
        <v>28</v>
      </c>
      <c r="F151" s="16">
        <v>12</v>
      </c>
      <c r="G151" s="17">
        <v>44</v>
      </c>
      <c r="H151" s="17">
        <v>40</v>
      </c>
      <c r="I151" s="17">
        <v>42.8</v>
      </c>
      <c r="J151" s="18">
        <f t="shared" si="4"/>
        <v>42.27</v>
      </c>
      <c r="K151" s="19">
        <f t="shared" si="5"/>
        <v>507.24</v>
      </c>
    </row>
    <row r="152" spans="2:11" ht="12.75">
      <c r="B152" s="13">
        <v>137</v>
      </c>
      <c r="C152" s="14" t="s">
        <v>173</v>
      </c>
      <c r="D152" s="15" t="s">
        <v>33</v>
      </c>
      <c r="E152" s="13" t="s">
        <v>64</v>
      </c>
      <c r="F152" s="16">
        <v>36</v>
      </c>
      <c r="G152" s="17">
        <v>124.3</v>
      </c>
      <c r="H152" s="17">
        <v>113</v>
      </c>
      <c r="I152" s="17">
        <v>120.91</v>
      </c>
      <c r="J152" s="18">
        <f t="shared" si="4"/>
        <v>119.4</v>
      </c>
      <c r="K152" s="19">
        <f t="shared" si="5"/>
        <v>4298.400000000001</v>
      </c>
    </row>
    <row r="153" spans="2:11" ht="12.75">
      <c r="B153" s="13">
        <v>138</v>
      </c>
      <c r="C153" s="14" t="s">
        <v>174</v>
      </c>
      <c r="D153" s="15" t="s">
        <v>33</v>
      </c>
      <c r="E153" s="13" t="s">
        <v>64</v>
      </c>
      <c r="F153" s="16">
        <v>10</v>
      </c>
      <c r="G153" s="17">
        <v>407</v>
      </c>
      <c r="H153" s="17">
        <v>370</v>
      </c>
      <c r="I153" s="17">
        <v>395.9</v>
      </c>
      <c r="J153" s="18">
        <f t="shared" si="4"/>
        <v>390.97</v>
      </c>
      <c r="K153" s="19">
        <f t="shared" si="5"/>
        <v>3909.7000000000003</v>
      </c>
    </row>
    <row r="154" spans="2:11" ht="12.75">
      <c r="B154" s="13">
        <v>139</v>
      </c>
      <c r="C154" s="14" t="s">
        <v>175</v>
      </c>
      <c r="D154" s="15" t="s">
        <v>27</v>
      </c>
      <c r="E154" s="13" t="s">
        <v>28</v>
      </c>
      <c r="F154" s="16">
        <v>30</v>
      </c>
      <c r="G154" s="17">
        <v>61.6</v>
      </c>
      <c r="H154" s="17">
        <v>56</v>
      </c>
      <c r="I154" s="17">
        <v>59.92</v>
      </c>
      <c r="J154" s="18">
        <f t="shared" si="4"/>
        <v>59.17</v>
      </c>
      <c r="K154" s="19">
        <f t="shared" si="5"/>
        <v>1775.1000000000001</v>
      </c>
    </row>
    <row r="155" spans="2:11" ht="12.75">
      <c r="B155" s="13">
        <v>140</v>
      </c>
      <c r="C155" s="14" t="s">
        <v>176</v>
      </c>
      <c r="D155" s="15" t="s">
        <v>24</v>
      </c>
      <c r="E155" s="13" t="s">
        <v>28</v>
      </c>
      <c r="F155" s="16">
        <v>70</v>
      </c>
      <c r="G155" s="17">
        <v>122.1</v>
      </c>
      <c r="H155" s="17">
        <v>111</v>
      </c>
      <c r="I155" s="17">
        <v>118.77</v>
      </c>
      <c r="J155" s="18">
        <f t="shared" si="4"/>
        <v>117.29</v>
      </c>
      <c r="K155" s="19">
        <f t="shared" si="5"/>
        <v>8210.300000000001</v>
      </c>
    </row>
    <row r="156" spans="2:11" ht="12.75">
      <c r="B156" s="13">
        <v>141</v>
      </c>
      <c r="C156" s="14" t="s">
        <v>177</v>
      </c>
      <c r="D156" s="15" t="s">
        <v>27</v>
      </c>
      <c r="E156" s="13" t="s">
        <v>28</v>
      </c>
      <c r="F156" s="16">
        <v>40</v>
      </c>
      <c r="G156" s="17">
        <v>26.675</v>
      </c>
      <c r="H156" s="17">
        <v>24.25</v>
      </c>
      <c r="I156" s="17">
        <v>25.9475</v>
      </c>
      <c r="J156" s="18">
        <f t="shared" si="4"/>
        <v>25.62</v>
      </c>
      <c r="K156" s="19">
        <f t="shared" si="5"/>
        <v>1024.8</v>
      </c>
    </row>
    <row r="157" spans="2:11" ht="12.75">
      <c r="B157" s="13">
        <v>142</v>
      </c>
      <c r="C157" s="14" t="s">
        <v>178</v>
      </c>
      <c r="D157" s="15" t="s">
        <v>33</v>
      </c>
      <c r="E157" s="13" t="s">
        <v>25</v>
      </c>
      <c r="F157" s="16">
        <v>80</v>
      </c>
      <c r="G157" s="17">
        <v>48.862</v>
      </c>
      <c r="H157" s="17">
        <v>44.42</v>
      </c>
      <c r="I157" s="17">
        <v>47.5294</v>
      </c>
      <c r="J157" s="18">
        <f t="shared" si="4"/>
        <v>46.94</v>
      </c>
      <c r="K157" s="19">
        <f t="shared" si="5"/>
        <v>3755.2</v>
      </c>
    </row>
    <row r="158" spans="2:11" ht="12.75">
      <c r="B158" s="13">
        <v>144</v>
      </c>
      <c r="C158" s="14" t="s">
        <v>179</v>
      </c>
      <c r="D158" s="15" t="s">
        <v>27</v>
      </c>
      <c r="E158" s="13" t="s">
        <v>28</v>
      </c>
      <c r="F158" s="16">
        <v>10</v>
      </c>
      <c r="G158" s="17">
        <v>530.2</v>
      </c>
      <c r="H158" s="17">
        <v>482</v>
      </c>
      <c r="I158" s="17">
        <v>515.74</v>
      </c>
      <c r="J158" s="18">
        <f t="shared" si="4"/>
        <v>509.31</v>
      </c>
      <c r="K158" s="19">
        <f t="shared" si="5"/>
        <v>5093.1</v>
      </c>
    </row>
    <row r="159" spans="2:11" ht="12.75">
      <c r="B159" s="13">
        <v>145</v>
      </c>
      <c r="C159" s="14" t="s">
        <v>180</v>
      </c>
      <c r="D159" s="15" t="s">
        <v>27</v>
      </c>
      <c r="E159" s="13" t="s">
        <v>28</v>
      </c>
      <c r="F159" s="16">
        <v>5</v>
      </c>
      <c r="G159" s="17">
        <v>367.125</v>
      </c>
      <c r="H159" s="17">
        <v>333.75</v>
      </c>
      <c r="I159" s="17">
        <v>357.1125</v>
      </c>
      <c r="J159" s="18">
        <f t="shared" si="4"/>
        <v>352.66</v>
      </c>
      <c r="K159" s="19">
        <f t="shared" si="5"/>
        <v>1763.3000000000002</v>
      </c>
    </row>
    <row r="160" spans="2:11" ht="12.75">
      <c r="B160" s="13">
        <v>146</v>
      </c>
      <c r="C160" s="14" t="s">
        <v>181</v>
      </c>
      <c r="D160" s="15" t="s">
        <v>33</v>
      </c>
      <c r="E160" s="13" t="s">
        <v>25</v>
      </c>
      <c r="F160" s="16">
        <v>60</v>
      </c>
      <c r="G160" s="17">
        <v>305.8</v>
      </c>
      <c r="H160" s="17">
        <v>278</v>
      </c>
      <c r="I160" s="17">
        <v>297.46</v>
      </c>
      <c r="J160" s="18">
        <f t="shared" si="4"/>
        <v>293.75</v>
      </c>
      <c r="K160" s="19">
        <f t="shared" si="5"/>
        <v>17625</v>
      </c>
    </row>
    <row r="161" spans="2:11" ht="12.75">
      <c r="B161" s="13">
        <v>147</v>
      </c>
      <c r="C161" s="14" t="s">
        <v>182</v>
      </c>
      <c r="D161" s="15" t="s">
        <v>33</v>
      </c>
      <c r="E161" s="13" t="s">
        <v>25</v>
      </c>
      <c r="F161" s="16">
        <v>12</v>
      </c>
      <c r="G161" s="17">
        <v>1612.6</v>
      </c>
      <c r="H161" s="17">
        <v>1466</v>
      </c>
      <c r="I161" s="17">
        <v>1568.62</v>
      </c>
      <c r="J161" s="18">
        <f t="shared" si="4"/>
        <v>1549.07</v>
      </c>
      <c r="K161" s="19">
        <f t="shared" si="5"/>
        <v>18588.84</v>
      </c>
    </row>
    <row r="162" spans="2:11" ht="12.75">
      <c r="B162" s="13">
        <v>148</v>
      </c>
      <c r="C162" s="14" t="s">
        <v>183</v>
      </c>
      <c r="D162" s="15" t="s">
        <v>33</v>
      </c>
      <c r="E162" s="13" t="s">
        <v>25</v>
      </c>
      <c r="F162" s="16">
        <v>120</v>
      </c>
      <c r="G162" s="17">
        <v>11.55</v>
      </c>
      <c r="H162" s="17">
        <v>10.5</v>
      </c>
      <c r="I162" s="17">
        <v>11.235</v>
      </c>
      <c r="J162" s="18">
        <f t="shared" si="4"/>
        <v>11.1</v>
      </c>
      <c r="K162" s="19">
        <f t="shared" si="5"/>
        <v>1332</v>
      </c>
    </row>
    <row r="163" spans="2:11" ht="12.75">
      <c r="B163" s="13">
        <v>149</v>
      </c>
      <c r="C163" s="14" t="s">
        <v>184</v>
      </c>
      <c r="D163" s="15" t="s">
        <v>27</v>
      </c>
      <c r="E163" s="13" t="s">
        <v>28</v>
      </c>
      <c r="F163" s="16">
        <v>20</v>
      </c>
      <c r="G163" s="17">
        <v>180.4</v>
      </c>
      <c r="H163" s="17">
        <v>164</v>
      </c>
      <c r="I163" s="17">
        <v>175.48</v>
      </c>
      <c r="J163" s="18">
        <f t="shared" si="4"/>
        <v>173.29</v>
      </c>
      <c r="K163" s="19">
        <f t="shared" si="5"/>
        <v>3465.7999999999997</v>
      </c>
    </row>
    <row r="164" spans="2:11" ht="12.75">
      <c r="B164" s="13">
        <v>150</v>
      </c>
      <c r="C164" s="14" t="s">
        <v>185</v>
      </c>
      <c r="D164" s="15" t="s">
        <v>33</v>
      </c>
      <c r="E164" s="13" t="s">
        <v>25</v>
      </c>
      <c r="F164" s="16">
        <v>30</v>
      </c>
      <c r="G164" s="17">
        <v>118.8</v>
      </c>
      <c r="H164" s="17">
        <v>108</v>
      </c>
      <c r="I164" s="17">
        <v>115.56</v>
      </c>
      <c r="J164" s="18">
        <f t="shared" si="4"/>
        <v>114.12</v>
      </c>
      <c r="K164" s="19">
        <f t="shared" si="5"/>
        <v>3423.6000000000004</v>
      </c>
    </row>
    <row r="165" spans="2:11" ht="12.75">
      <c r="B165" s="13">
        <v>151</v>
      </c>
      <c r="C165" s="14" t="s">
        <v>186</v>
      </c>
      <c r="D165" s="15" t="s">
        <v>33</v>
      </c>
      <c r="E165" s="13" t="s">
        <v>25</v>
      </c>
      <c r="F165" s="16">
        <v>20</v>
      </c>
      <c r="G165" s="17">
        <v>346.5</v>
      </c>
      <c r="H165" s="17">
        <v>315</v>
      </c>
      <c r="I165" s="17">
        <v>337.05</v>
      </c>
      <c r="J165" s="18">
        <f t="shared" si="4"/>
        <v>332.85</v>
      </c>
      <c r="K165" s="19">
        <f t="shared" si="5"/>
        <v>6657</v>
      </c>
    </row>
    <row r="166" spans="2:11" ht="12.75">
      <c r="B166" s="13">
        <v>152</v>
      </c>
      <c r="C166" s="14" t="s">
        <v>187</v>
      </c>
      <c r="D166" s="15" t="s">
        <v>27</v>
      </c>
      <c r="E166" s="13" t="s">
        <v>25</v>
      </c>
      <c r="F166" s="16">
        <v>20</v>
      </c>
      <c r="G166" s="17">
        <v>327.8</v>
      </c>
      <c r="H166" s="17">
        <v>298</v>
      </c>
      <c r="I166" s="17">
        <v>318.86</v>
      </c>
      <c r="J166" s="18">
        <f t="shared" si="4"/>
        <v>314.89</v>
      </c>
      <c r="K166" s="19">
        <f t="shared" si="5"/>
        <v>6297.799999999999</v>
      </c>
    </row>
    <row r="167" spans="2:11" ht="12.75">
      <c r="B167" s="13">
        <v>153</v>
      </c>
      <c r="C167" s="14" t="s">
        <v>188</v>
      </c>
      <c r="D167" s="15" t="s">
        <v>27</v>
      </c>
      <c r="E167" s="13" t="s">
        <v>64</v>
      </c>
      <c r="F167" s="16">
        <v>20</v>
      </c>
      <c r="G167" s="17">
        <v>93.5</v>
      </c>
      <c r="H167" s="17">
        <v>85</v>
      </c>
      <c r="I167" s="17">
        <v>90.95</v>
      </c>
      <c r="J167" s="18">
        <f t="shared" si="4"/>
        <v>89.82</v>
      </c>
      <c r="K167" s="19">
        <f t="shared" si="5"/>
        <v>1796.3999999999999</v>
      </c>
    </row>
    <row r="168" spans="2:11" ht="12.75">
      <c r="B168" s="13">
        <v>154</v>
      </c>
      <c r="C168" s="14" t="s">
        <v>189</v>
      </c>
      <c r="D168" s="15" t="s">
        <v>24</v>
      </c>
      <c r="E168" s="13" t="s">
        <v>28</v>
      </c>
      <c r="F168" s="16">
        <v>40</v>
      </c>
      <c r="G168" s="17">
        <v>132.253</v>
      </c>
      <c r="H168" s="17">
        <v>120.23</v>
      </c>
      <c r="I168" s="17">
        <v>128.6461</v>
      </c>
      <c r="J168" s="18">
        <f t="shared" si="4"/>
        <v>127.04</v>
      </c>
      <c r="K168" s="19">
        <f t="shared" si="5"/>
        <v>5081.6</v>
      </c>
    </row>
    <row r="169" spans="2:11" ht="12.75">
      <c r="B169" s="13">
        <v>155</v>
      </c>
      <c r="C169" s="14" t="s">
        <v>190</v>
      </c>
      <c r="D169" s="15" t="s">
        <v>53</v>
      </c>
      <c r="E169" s="13" t="s">
        <v>25</v>
      </c>
      <c r="F169" s="16">
        <v>20</v>
      </c>
      <c r="G169" s="17">
        <v>97.9</v>
      </c>
      <c r="H169" s="17">
        <v>89</v>
      </c>
      <c r="I169" s="17">
        <v>95.23</v>
      </c>
      <c r="J169" s="18">
        <f t="shared" si="4"/>
        <v>94.04</v>
      </c>
      <c r="K169" s="19">
        <f t="shared" si="5"/>
        <v>1880.8000000000002</v>
      </c>
    </row>
    <row r="170" spans="2:11" ht="12.75">
      <c r="B170" s="13">
        <v>156</v>
      </c>
      <c r="C170" s="14" t="s">
        <v>191</v>
      </c>
      <c r="D170" s="15" t="s">
        <v>33</v>
      </c>
      <c r="E170" s="13" t="s">
        <v>25</v>
      </c>
      <c r="F170" s="16">
        <v>20</v>
      </c>
      <c r="G170" s="17">
        <v>157.3</v>
      </c>
      <c r="H170" s="17">
        <v>143</v>
      </c>
      <c r="I170" s="17">
        <v>153.01</v>
      </c>
      <c r="J170" s="18">
        <f t="shared" si="4"/>
        <v>151.1</v>
      </c>
      <c r="K170" s="19">
        <f t="shared" si="5"/>
        <v>3022</v>
      </c>
    </row>
    <row r="171" spans="2:11" ht="12.75">
      <c r="B171" s="13">
        <v>157</v>
      </c>
      <c r="C171" s="14" t="s">
        <v>192</v>
      </c>
      <c r="D171" s="15" t="s">
        <v>27</v>
      </c>
      <c r="E171" s="13" t="s">
        <v>64</v>
      </c>
      <c r="F171" s="16">
        <v>25</v>
      </c>
      <c r="G171" s="17">
        <v>148.5</v>
      </c>
      <c r="H171" s="17">
        <v>135</v>
      </c>
      <c r="I171" s="17">
        <v>144.45</v>
      </c>
      <c r="J171" s="18">
        <f t="shared" si="4"/>
        <v>142.65</v>
      </c>
      <c r="K171" s="19">
        <f t="shared" si="5"/>
        <v>3566.25</v>
      </c>
    </row>
    <row r="172" spans="2:11" ht="12.75">
      <c r="B172" s="13">
        <v>158</v>
      </c>
      <c r="C172" s="14" t="s">
        <v>193</v>
      </c>
      <c r="D172" s="15" t="s">
        <v>194</v>
      </c>
      <c r="E172" s="13" t="s">
        <v>64</v>
      </c>
      <c r="F172" s="16">
        <v>10</v>
      </c>
      <c r="G172" s="17">
        <v>608.3</v>
      </c>
      <c r="H172" s="17">
        <v>553</v>
      </c>
      <c r="I172" s="17">
        <v>591.71</v>
      </c>
      <c r="J172" s="18">
        <f t="shared" si="4"/>
        <v>584.34</v>
      </c>
      <c r="K172" s="19">
        <f t="shared" si="5"/>
        <v>5843.400000000001</v>
      </c>
    </row>
    <row r="173" spans="2:11" ht="12.75">
      <c r="B173" s="13">
        <v>159</v>
      </c>
      <c r="C173" s="14" t="s">
        <v>195</v>
      </c>
      <c r="D173" s="15" t="s">
        <v>33</v>
      </c>
      <c r="E173" s="13" t="s">
        <v>25</v>
      </c>
      <c r="F173" s="16">
        <v>35</v>
      </c>
      <c r="G173" s="17">
        <v>34.43</v>
      </c>
      <c r="H173" s="17">
        <v>31.3</v>
      </c>
      <c r="I173" s="17">
        <v>33.491</v>
      </c>
      <c r="J173" s="18">
        <f t="shared" si="4"/>
        <v>33.07</v>
      </c>
      <c r="K173" s="19">
        <f t="shared" si="5"/>
        <v>1157.45</v>
      </c>
    </row>
    <row r="174" spans="2:11" ht="12.75">
      <c r="B174" s="13">
        <v>160</v>
      </c>
      <c r="C174" s="14" t="s">
        <v>196</v>
      </c>
      <c r="D174" s="15" t="s">
        <v>33</v>
      </c>
      <c r="E174" s="13" t="s">
        <v>64</v>
      </c>
      <c r="F174" s="16">
        <v>140</v>
      </c>
      <c r="G174" s="17">
        <v>750.75</v>
      </c>
      <c r="H174" s="17">
        <v>682.5</v>
      </c>
      <c r="I174" s="17">
        <v>730.275</v>
      </c>
      <c r="J174" s="18">
        <f t="shared" si="4"/>
        <v>721.18</v>
      </c>
      <c r="K174" s="19">
        <f t="shared" si="5"/>
        <v>100965.2</v>
      </c>
    </row>
    <row r="175" spans="2:11" ht="12.75">
      <c r="B175" s="13">
        <v>161</v>
      </c>
      <c r="C175" s="14" t="s">
        <v>197</v>
      </c>
      <c r="D175" s="15" t="s">
        <v>24</v>
      </c>
      <c r="E175" s="13" t="s">
        <v>28</v>
      </c>
      <c r="F175" s="16">
        <v>20</v>
      </c>
      <c r="G175" s="17">
        <v>94.6</v>
      </c>
      <c r="H175" s="17">
        <v>86</v>
      </c>
      <c r="I175" s="17">
        <v>92.02</v>
      </c>
      <c r="J175" s="18">
        <f t="shared" si="4"/>
        <v>90.87</v>
      </c>
      <c r="K175" s="19">
        <f t="shared" si="5"/>
        <v>1817.4</v>
      </c>
    </row>
    <row r="176" spans="2:11" ht="12.75">
      <c r="B176" s="13">
        <v>162</v>
      </c>
      <c r="C176" s="14" t="s">
        <v>198</v>
      </c>
      <c r="D176" s="15" t="s">
        <v>59</v>
      </c>
      <c r="E176" s="13" t="s">
        <v>25</v>
      </c>
      <c r="F176" s="16">
        <v>10</v>
      </c>
      <c r="G176" s="17">
        <v>407</v>
      </c>
      <c r="H176" s="17">
        <v>370</v>
      </c>
      <c r="I176" s="17">
        <v>395.9</v>
      </c>
      <c r="J176" s="18">
        <f t="shared" si="4"/>
        <v>390.97</v>
      </c>
      <c r="K176" s="19">
        <f t="shared" si="5"/>
        <v>3909.7000000000003</v>
      </c>
    </row>
    <row r="177" spans="2:11" ht="12.75">
      <c r="B177" s="13">
        <v>163</v>
      </c>
      <c r="C177" s="14" t="s">
        <v>199</v>
      </c>
      <c r="D177" s="15" t="s">
        <v>80</v>
      </c>
      <c r="E177" s="13" t="s">
        <v>64</v>
      </c>
      <c r="F177" s="16">
        <v>25</v>
      </c>
      <c r="G177" s="17">
        <v>149.6</v>
      </c>
      <c r="H177" s="17">
        <v>136</v>
      </c>
      <c r="I177" s="17">
        <v>145.52</v>
      </c>
      <c r="J177" s="18">
        <f t="shared" si="4"/>
        <v>143.71</v>
      </c>
      <c r="K177" s="19">
        <f t="shared" si="5"/>
        <v>3592.75</v>
      </c>
    </row>
    <row r="178" spans="2:11" ht="12.75">
      <c r="B178" s="13">
        <v>164</v>
      </c>
      <c r="C178" s="14" t="s">
        <v>200</v>
      </c>
      <c r="D178" s="15" t="s">
        <v>53</v>
      </c>
      <c r="E178" s="13" t="s">
        <v>25</v>
      </c>
      <c r="F178" s="16">
        <v>35</v>
      </c>
      <c r="G178" s="17">
        <v>7.7</v>
      </c>
      <c r="H178" s="17">
        <v>7</v>
      </c>
      <c r="I178" s="17">
        <v>7.49</v>
      </c>
      <c r="J178" s="18">
        <f t="shared" si="4"/>
        <v>7.4</v>
      </c>
      <c r="K178" s="19">
        <f t="shared" si="5"/>
        <v>259</v>
      </c>
    </row>
    <row r="179" spans="2:11" ht="12.75">
      <c r="B179" s="13">
        <v>165</v>
      </c>
      <c r="C179" s="14" t="s">
        <v>201</v>
      </c>
      <c r="D179" s="15" t="s">
        <v>53</v>
      </c>
      <c r="E179" s="13" t="s">
        <v>25</v>
      </c>
      <c r="F179" s="16">
        <v>20</v>
      </c>
      <c r="G179" s="17">
        <v>6.6</v>
      </c>
      <c r="H179" s="17">
        <v>6</v>
      </c>
      <c r="I179" s="17">
        <v>6.42</v>
      </c>
      <c r="J179" s="18">
        <f t="shared" si="4"/>
        <v>6.34</v>
      </c>
      <c r="K179" s="19">
        <f t="shared" si="5"/>
        <v>126.8</v>
      </c>
    </row>
    <row r="180" spans="2:11" ht="12.75">
      <c r="B180" s="13">
        <v>166</v>
      </c>
      <c r="C180" s="14" t="s">
        <v>202</v>
      </c>
      <c r="D180" s="15" t="s">
        <v>27</v>
      </c>
      <c r="E180" s="13" t="s">
        <v>28</v>
      </c>
      <c r="F180" s="16">
        <v>40</v>
      </c>
      <c r="G180" s="17">
        <v>40.7</v>
      </c>
      <c r="H180" s="17">
        <v>37</v>
      </c>
      <c r="I180" s="17">
        <v>39.59</v>
      </c>
      <c r="J180" s="18">
        <f t="shared" si="4"/>
        <v>39.1</v>
      </c>
      <c r="K180" s="19">
        <f t="shared" si="5"/>
        <v>1564</v>
      </c>
    </row>
    <row r="181" spans="2:11" ht="12.75">
      <c r="B181" s="13">
        <v>167</v>
      </c>
      <c r="C181" s="14" t="s">
        <v>203</v>
      </c>
      <c r="D181" s="15" t="s">
        <v>33</v>
      </c>
      <c r="E181" s="13" t="s">
        <v>25</v>
      </c>
      <c r="F181" s="16">
        <v>25</v>
      </c>
      <c r="G181" s="17">
        <v>34.1</v>
      </c>
      <c r="H181" s="17">
        <v>31</v>
      </c>
      <c r="I181" s="17">
        <v>33.17</v>
      </c>
      <c r="J181" s="18">
        <f t="shared" si="4"/>
        <v>32.76</v>
      </c>
      <c r="K181" s="19">
        <f t="shared" si="5"/>
        <v>819</v>
      </c>
    </row>
    <row r="182" spans="2:11" ht="12.75">
      <c r="B182" s="13">
        <v>168</v>
      </c>
      <c r="C182" s="14" t="s">
        <v>204</v>
      </c>
      <c r="D182" s="15" t="s">
        <v>205</v>
      </c>
      <c r="E182" s="13" t="s">
        <v>64</v>
      </c>
      <c r="F182" s="16">
        <v>120</v>
      </c>
      <c r="G182" s="17">
        <v>115.5</v>
      </c>
      <c r="H182" s="17">
        <v>105</v>
      </c>
      <c r="I182" s="17">
        <v>112.35</v>
      </c>
      <c r="J182" s="18">
        <f t="shared" si="4"/>
        <v>110.95</v>
      </c>
      <c r="K182" s="19">
        <f t="shared" si="5"/>
        <v>13314</v>
      </c>
    </row>
    <row r="183" spans="2:11" ht="12.75">
      <c r="B183" s="13">
        <v>169</v>
      </c>
      <c r="C183" s="14" t="s">
        <v>206</v>
      </c>
      <c r="D183" s="15" t="s">
        <v>205</v>
      </c>
      <c r="E183" s="13" t="s">
        <v>64</v>
      </c>
      <c r="F183" s="16">
        <v>120</v>
      </c>
      <c r="G183" s="17">
        <v>77</v>
      </c>
      <c r="H183" s="17">
        <v>70</v>
      </c>
      <c r="I183" s="17">
        <v>74.9</v>
      </c>
      <c r="J183" s="18">
        <f t="shared" si="4"/>
        <v>73.97</v>
      </c>
      <c r="K183" s="19">
        <f t="shared" si="5"/>
        <v>8876.4</v>
      </c>
    </row>
    <row r="184" spans="2:11" ht="12.75">
      <c r="B184" s="13">
        <v>170</v>
      </c>
      <c r="C184" s="14" t="s">
        <v>207</v>
      </c>
      <c r="D184" s="15" t="s">
        <v>205</v>
      </c>
      <c r="E184" s="13" t="s">
        <v>64</v>
      </c>
      <c r="F184" s="16">
        <v>70</v>
      </c>
      <c r="G184" s="17">
        <v>55</v>
      </c>
      <c r="H184" s="17">
        <v>50</v>
      </c>
      <c r="I184" s="17">
        <v>53.5</v>
      </c>
      <c r="J184" s="18">
        <f t="shared" si="4"/>
        <v>52.83</v>
      </c>
      <c r="K184" s="19">
        <f t="shared" si="5"/>
        <v>3698.1</v>
      </c>
    </row>
    <row r="185" spans="2:11" ht="25.5">
      <c r="B185" s="13">
        <v>171</v>
      </c>
      <c r="C185" s="14" t="s">
        <v>208</v>
      </c>
      <c r="D185" s="15" t="s">
        <v>205</v>
      </c>
      <c r="E185" s="13" t="s">
        <v>64</v>
      </c>
      <c r="F185" s="16">
        <v>50</v>
      </c>
      <c r="G185" s="17">
        <v>165</v>
      </c>
      <c r="H185" s="17">
        <v>150</v>
      </c>
      <c r="I185" s="17">
        <v>160.5</v>
      </c>
      <c r="J185" s="18">
        <f t="shared" si="4"/>
        <v>158.5</v>
      </c>
      <c r="K185" s="19">
        <f t="shared" si="5"/>
        <v>7925</v>
      </c>
    </row>
    <row r="186" spans="2:11" ht="12.75">
      <c r="B186" s="13">
        <v>172</v>
      </c>
      <c r="C186" s="14" t="s">
        <v>209</v>
      </c>
      <c r="D186" s="15" t="s">
        <v>205</v>
      </c>
      <c r="E186" s="13" t="s">
        <v>64</v>
      </c>
      <c r="F186" s="16">
        <v>50</v>
      </c>
      <c r="G186" s="17">
        <v>275</v>
      </c>
      <c r="H186" s="17">
        <v>250</v>
      </c>
      <c r="I186" s="17">
        <v>267.5</v>
      </c>
      <c r="J186" s="18">
        <f t="shared" si="4"/>
        <v>264.17</v>
      </c>
      <c r="K186" s="19">
        <f t="shared" si="5"/>
        <v>13208.5</v>
      </c>
    </row>
    <row r="187" spans="2:11" ht="12.75">
      <c r="B187" s="13">
        <v>173</v>
      </c>
      <c r="C187" s="14" t="s">
        <v>210</v>
      </c>
      <c r="D187" s="15" t="s">
        <v>205</v>
      </c>
      <c r="E187" s="13" t="s">
        <v>64</v>
      </c>
      <c r="F187" s="16">
        <v>120</v>
      </c>
      <c r="G187" s="17">
        <v>77</v>
      </c>
      <c r="H187" s="17">
        <v>70</v>
      </c>
      <c r="I187" s="17">
        <v>74.9</v>
      </c>
      <c r="J187" s="18">
        <f t="shared" si="4"/>
        <v>73.97</v>
      </c>
      <c r="K187" s="19">
        <f t="shared" si="5"/>
        <v>8876.4</v>
      </c>
    </row>
    <row r="188" spans="2:11" ht="12.75">
      <c r="B188" s="13">
        <v>174</v>
      </c>
      <c r="C188" s="14" t="s">
        <v>211</v>
      </c>
      <c r="D188" s="15" t="s">
        <v>205</v>
      </c>
      <c r="E188" s="13" t="s">
        <v>64</v>
      </c>
      <c r="F188" s="16">
        <v>300</v>
      </c>
      <c r="G188" s="17">
        <v>88</v>
      </c>
      <c r="H188" s="17">
        <v>80</v>
      </c>
      <c r="I188" s="17">
        <v>85.6</v>
      </c>
      <c r="J188" s="18">
        <f t="shared" si="4"/>
        <v>84.53</v>
      </c>
      <c r="K188" s="19">
        <f t="shared" si="5"/>
        <v>25359</v>
      </c>
    </row>
    <row r="189" spans="2:11" ht="12.75">
      <c r="B189" s="13">
        <v>175</v>
      </c>
      <c r="C189" s="14" t="s">
        <v>212</v>
      </c>
      <c r="D189" s="15" t="s">
        <v>24</v>
      </c>
      <c r="E189" s="13" t="s">
        <v>28</v>
      </c>
      <c r="F189" s="16">
        <v>100</v>
      </c>
      <c r="G189" s="17">
        <v>33.033</v>
      </c>
      <c r="H189" s="17">
        <v>30.03</v>
      </c>
      <c r="I189" s="17">
        <v>32.1321</v>
      </c>
      <c r="J189" s="18">
        <f t="shared" si="4"/>
        <v>31.73</v>
      </c>
      <c r="K189" s="19">
        <f t="shared" si="5"/>
        <v>3173</v>
      </c>
    </row>
    <row r="190" spans="2:11" ht="12.75">
      <c r="B190" s="13">
        <v>176</v>
      </c>
      <c r="C190" s="14" t="s">
        <v>213</v>
      </c>
      <c r="D190" s="15" t="s">
        <v>33</v>
      </c>
      <c r="E190" s="13" t="s">
        <v>25</v>
      </c>
      <c r="F190" s="16">
        <v>50</v>
      </c>
      <c r="G190" s="17">
        <v>511.5</v>
      </c>
      <c r="H190" s="17">
        <v>465</v>
      </c>
      <c r="I190" s="17">
        <v>497.55</v>
      </c>
      <c r="J190" s="18">
        <f t="shared" si="4"/>
        <v>491.35</v>
      </c>
      <c r="K190" s="19">
        <f t="shared" si="5"/>
        <v>24567.5</v>
      </c>
    </row>
    <row r="191" spans="2:11" ht="12.75">
      <c r="B191" s="13">
        <v>177</v>
      </c>
      <c r="C191" s="14" t="s">
        <v>214</v>
      </c>
      <c r="D191" s="15" t="s">
        <v>145</v>
      </c>
      <c r="E191" s="13" t="s">
        <v>64</v>
      </c>
      <c r="F191" s="16">
        <v>12</v>
      </c>
      <c r="G191" s="17">
        <v>305.8</v>
      </c>
      <c r="H191" s="17">
        <v>278</v>
      </c>
      <c r="I191" s="17">
        <v>297.46</v>
      </c>
      <c r="J191" s="18">
        <f t="shared" si="4"/>
        <v>293.75</v>
      </c>
      <c r="K191" s="19">
        <f t="shared" si="5"/>
        <v>3525</v>
      </c>
    </row>
    <row r="192" spans="2:11" ht="25.5">
      <c r="B192" s="13">
        <v>178</v>
      </c>
      <c r="C192" s="14" t="s">
        <v>215</v>
      </c>
      <c r="D192" s="15" t="s">
        <v>145</v>
      </c>
      <c r="E192" s="13" t="s">
        <v>25</v>
      </c>
      <c r="F192" s="16">
        <v>10</v>
      </c>
      <c r="G192" s="17">
        <v>365.75</v>
      </c>
      <c r="H192" s="17">
        <v>332.5</v>
      </c>
      <c r="I192" s="17">
        <v>355.775</v>
      </c>
      <c r="J192" s="18">
        <f t="shared" si="4"/>
        <v>351.34</v>
      </c>
      <c r="K192" s="19">
        <f t="shared" si="5"/>
        <v>3513.3999999999996</v>
      </c>
    </row>
    <row r="193" spans="2:11" ht="12.75">
      <c r="B193" s="13">
        <v>179</v>
      </c>
      <c r="C193" s="14" t="s">
        <v>216</v>
      </c>
      <c r="D193" s="15" t="s">
        <v>145</v>
      </c>
      <c r="E193" s="13" t="s">
        <v>25</v>
      </c>
      <c r="F193" s="16">
        <v>12</v>
      </c>
      <c r="G193" s="17">
        <v>33.33</v>
      </c>
      <c r="H193" s="17">
        <v>30.3</v>
      </c>
      <c r="I193" s="17">
        <v>32.421</v>
      </c>
      <c r="J193" s="18">
        <f t="shared" si="4"/>
        <v>32.02</v>
      </c>
      <c r="K193" s="19">
        <f t="shared" si="5"/>
        <v>384.24</v>
      </c>
    </row>
    <row r="194" spans="2:11" ht="12.75">
      <c r="B194" s="13">
        <v>180</v>
      </c>
      <c r="C194" s="14" t="s">
        <v>217</v>
      </c>
      <c r="D194" s="15" t="s">
        <v>27</v>
      </c>
      <c r="E194" s="13" t="s">
        <v>25</v>
      </c>
      <c r="F194" s="16">
        <v>40</v>
      </c>
      <c r="G194" s="17">
        <v>20.9</v>
      </c>
      <c r="H194" s="17">
        <v>19</v>
      </c>
      <c r="I194" s="17">
        <v>20.33</v>
      </c>
      <c r="J194" s="18">
        <f t="shared" si="4"/>
        <v>20.08</v>
      </c>
      <c r="K194" s="19">
        <f t="shared" si="5"/>
        <v>803.1999999999999</v>
      </c>
    </row>
    <row r="195" spans="2:11" ht="12.75">
      <c r="B195" s="13">
        <v>181</v>
      </c>
      <c r="C195" s="14" t="s">
        <v>218</v>
      </c>
      <c r="D195" s="15" t="s">
        <v>145</v>
      </c>
      <c r="E195" s="13" t="s">
        <v>25</v>
      </c>
      <c r="F195" s="16">
        <v>25</v>
      </c>
      <c r="G195" s="17">
        <v>115.5</v>
      </c>
      <c r="H195" s="17">
        <v>105</v>
      </c>
      <c r="I195" s="17">
        <v>112.35</v>
      </c>
      <c r="J195" s="18">
        <f t="shared" si="4"/>
        <v>110.95</v>
      </c>
      <c r="K195" s="19">
        <f t="shared" si="5"/>
        <v>2773.75</v>
      </c>
    </row>
    <row r="196" spans="2:11" ht="12.75">
      <c r="B196" s="13">
        <v>182</v>
      </c>
      <c r="C196" s="14" t="s">
        <v>219</v>
      </c>
      <c r="D196" s="15" t="s">
        <v>33</v>
      </c>
      <c r="E196" s="13" t="s">
        <v>25</v>
      </c>
      <c r="F196" s="16">
        <v>50</v>
      </c>
      <c r="G196" s="17">
        <v>11</v>
      </c>
      <c r="H196" s="17">
        <v>10</v>
      </c>
      <c r="I196" s="17">
        <v>10.7</v>
      </c>
      <c r="J196" s="18">
        <f t="shared" si="4"/>
        <v>10.57</v>
      </c>
      <c r="K196" s="19">
        <f t="shared" si="5"/>
        <v>528.5</v>
      </c>
    </row>
    <row r="197" spans="2:11" ht="12.75">
      <c r="B197" s="13">
        <v>183</v>
      </c>
      <c r="C197" s="14" t="s">
        <v>220</v>
      </c>
      <c r="D197" s="15" t="s">
        <v>145</v>
      </c>
      <c r="E197" s="13" t="s">
        <v>25</v>
      </c>
      <c r="F197" s="16">
        <v>30</v>
      </c>
      <c r="G197" s="17">
        <v>112.2</v>
      </c>
      <c r="H197" s="17">
        <v>102</v>
      </c>
      <c r="I197" s="17">
        <v>109.14</v>
      </c>
      <c r="J197" s="18">
        <f t="shared" si="4"/>
        <v>107.78</v>
      </c>
      <c r="K197" s="19">
        <f t="shared" si="5"/>
        <v>3233.4</v>
      </c>
    </row>
    <row r="198" spans="2:11" ht="12.75">
      <c r="B198" s="13">
        <v>184</v>
      </c>
      <c r="C198" s="14" t="s">
        <v>221</v>
      </c>
      <c r="D198" s="15" t="s">
        <v>24</v>
      </c>
      <c r="E198" s="13" t="s">
        <v>28</v>
      </c>
      <c r="F198" s="16">
        <v>150</v>
      </c>
      <c r="G198" s="17">
        <v>45.1</v>
      </c>
      <c r="H198" s="17">
        <v>41</v>
      </c>
      <c r="I198" s="17">
        <v>43.87</v>
      </c>
      <c r="J198" s="18">
        <f t="shared" si="4"/>
        <v>43.32</v>
      </c>
      <c r="K198" s="19">
        <f t="shared" si="5"/>
        <v>6498</v>
      </c>
    </row>
    <row r="199" spans="2:11" ht="12.75">
      <c r="B199" s="13">
        <v>185</v>
      </c>
      <c r="C199" s="14" t="s">
        <v>222</v>
      </c>
      <c r="D199" s="15" t="s">
        <v>53</v>
      </c>
      <c r="E199" s="13" t="s">
        <v>25</v>
      </c>
      <c r="F199" s="16">
        <v>10</v>
      </c>
      <c r="G199" s="17">
        <v>760.1</v>
      </c>
      <c r="H199" s="17">
        <v>691</v>
      </c>
      <c r="I199" s="17">
        <v>739.37</v>
      </c>
      <c r="J199" s="18">
        <f t="shared" si="4"/>
        <v>730.16</v>
      </c>
      <c r="K199" s="19">
        <f t="shared" si="5"/>
        <v>7301.599999999999</v>
      </c>
    </row>
    <row r="200" spans="2:11" ht="12.75">
      <c r="B200" s="13">
        <v>186</v>
      </c>
      <c r="C200" s="14" t="s">
        <v>223</v>
      </c>
      <c r="D200" s="15" t="s">
        <v>224</v>
      </c>
      <c r="E200" s="13" t="s">
        <v>64</v>
      </c>
      <c r="F200" s="16">
        <v>70</v>
      </c>
      <c r="G200" s="17">
        <v>35.2</v>
      </c>
      <c r="H200" s="17">
        <v>32</v>
      </c>
      <c r="I200" s="17">
        <v>34.24</v>
      </c>
      <c r="J200" s="18">
        <f t="shared" si="4"/>
        <v>33.81</v>
      </c>
      <c r="K200" s="19">
        <f t="shared" si="5"/>
        <v>2366.7000000000003</v>
      </c>
    </row>
    <row r="201" spans="2:11" ht="12.75">
      <c r="B201" s="13">
        <v>188</v>
      </c>
      <c r="C201" s="14" t="s">
        <v>225</v>
      </c>
      <c r="D201" s="15" t="s">
        <v>24</v>
      </c>
      <c r="E201" s="13" t="s">
        <v>28</v>
      </c>
      <c r="F201" s="16">
        <v>15</v>
      </c>
      <c r="G201" s="17">
        <v>85.8</v>
      </c>
      <c r="H201" s="17">
        <v>78</v>
      </c>
      <c r="I201" s="17">
        <v>83.46</v>
      </c>
      <c r="J201" s="18">
        <f t="shared" si="4"/>
        <v>82.42</v>
      </c>
      <c r="K201" s="19">
        <f t="shared" si="5"/>
        <v>1236.3</v>
      </c>
    </row>
    <row r="202" spans="2:11" ht="12.75">
      <c r="B202" s="13">
        <v>189</v>
      </c>
      <c r="C202" s="14" t="s">
        <v>226</v>
      </c>
      <c r="D202" s="15" t="s">
        <v>33</v>
      </c>
      <c r="E202" s="13" t="s">
        <v>25</v>
      </c>
      <c r="F202" s="16">
        <v>140</v>
      </c>
      <c r="G202" s="17">
        <v>160.6</v>
      </c>
      <c r="H202" s="17">
        <v>146</v>
      </c>
      <c r="I202" s="17">
        <v>156.22</v>
      </c>
      <c r="J202" s="18">
        <f t="shared" si="4"/>
        <v>154.27</v>
      </c>
      <c r="K202" s="19">
        <f t="shared" si="5"/>
        <v>21597.800000000003</v>
      </c>
    </row>
    <row r="203" spans="2:11" ht="12.75">
      <c r="B203" s="13">
        <v>190</v>
      </c>
      <c r="C203" s="14" t="s">
        <v>227</v>
      </c>
      <c r="D203" s="15" t="s">
        <v>33</v>
      </c>
      <c r="E203" s="13" t="s">
        <v>25</v>
      </c>
      <c r="F203" s="16">
        <v>140</v>
      </c>
      <c r="G203" s="17">
        <v>399.3</v>
      </c>
      <c r="H203" s="17">
        <v>363</v>
      </c>
      <c r="I203" s="17">
        <v>388.41</v>
      </c>
      <c r="J203" s="18">
        <f t="shared" si="4"/>
        <v>383.57</v>
      </c>
      <c r="K203" s="19">
        <f t="shared" si="5"/>
        <v>53699.799999999996</v>
      </c>
    </row>
    <row r="204" spans="2:11" ht="12.75">
      <c r="B204" s="13">
        <v>191</v>
      </c>
      <c r="C204" s="14" t="s">
        <v>228</v>
      </c>
      <c r="D204" s="15" t="s">
        <v>33</v>
      </c>
      <c r="E204" s="13" t="s">
        <v>25</v>
      </c>
      <c r="F204" s="16">
        <v>20</v>
      </c>
      <c r="G204" s="17">
        <v>446.6</v>
      </c>
      <c r="H204" s="17">
        <v>406</v>
      </c>
      <c r="I204" s="17">
        <v>434.42</v>
      </c>
      <c r="J204" s="18">
        <f t="shared" si="4"/>
        <v>429.01</v>
      </c>
      <c r="K204" s="19">
        <f t="shared" si="5"/>
        <v>8580.2</v>
      </c>
    </row>
    <row r="205" spans="2:11" ht="12.75">
      <c r="B205" s="13">
        <v>192</v>
      </c>
      <c r="C205" s="14" t="s">
        <v>229</v>
      </c>
      <c r="D205" s="15" t="s">
        <v>33</v>
      </c>
      <c r="E205" s="13" t="s">
        <v>25</v>
      </c>
      <c r="F205" s="16">
        <v>35</v>
      </c>
      <c r="G205" s="17">
        <v>201.3</v>
      </c>
      <c r="H205" s="17">
        <v>183</v>
      </c>
      <c r="I205" s="17">
        <v>195.81</v>
      </c>
      <c r="J205" s="18">
        <f t="shared" si="4"/>
        <v>193.37</v>
      </c>
      <c r="K205" s="19">
        <f t="shared" si="5"/>
        <v>6767.95</v>
      </c>
    </row>
    <row r="206" spans="2:11" ht="12.75">
      <c r="B206" s="13">
        <v>193</v>
      </c>
      <c r="C206" s="14" t="s">
        <v>230</v>
      </c>
      <c r="D206" s="15" t="s">
        <v>80</v>
      </c>
      <c r="E206" s="13" t="s">
        <v>64</v>
      </c>
      <c r="F206" s="16">
        <v>25</v>
      </c>
      <c r="G206" s="17">
        <v>31.9</v>
      </c>
      <c r="H206" s="17">
        <v>29</v>
      </c>
      <c r="I206" s="17">
        <v>31.03</v>
      </c>
      <c r="J206" s="18">
        <f t="shared" si="4"/>
        <v>30.64</v>
      </c>
      <c r="K206" s="19">
        <f t="shared" si="5"/>
        <v>766</v>
      </c>
    </row>
    <row r="207" spans="2:11" ht="12.75">
      <c r="B207" s="13">
        <v>194</v>
      </c>
      <c r="C207" s="14" t="s">
        <v>231</v>
      </c>
      <c r="D207" s="15" t="s">
        <v>33</v>
      </c>
      <c r="E207" s="13" t="s">
        <v>25</v>
      </c>
      <c r="F207" s="16">
        <v>10</v>
      </c>
      <c r="G207" s="17">
        <v>45.276</v>
      </c>
      <c r="H207" s="17">
        <v>41.16</v>
      </c>
      <c r="I207" s="17">
        <v>44.0412</v>
      </c>
      <c r="J207" s="18">
        <f t="shared" si="4"/>
        <v>43.49</v>
      </c>
      <c r="K207" s="19">
        <f t="shared" si="5"/>
        <v>434.90000000000003</v>
      </c>
    </row>
    <row r="208" spans="2:11" ht="12.75">
      <c r="B208" s="13">
        <v>195</v>
      </c>
      <c r="C208" s="14" t="s">
        <v>232</v>
      </c>
      <c r="D208" s="15" t="s">
        <v>27</v>
      </c>
      <c r="E208" s="13" t="s">
        <v>28</v>
      </c>
      <c r="F208" s="16">
        <v>10</v>
      </c>
      <c r="G208" s="17">
        <v>27.148</v>
      </c>
      <c r="H208" s="17">
        <v>24.68</v>
      </c>
      <c r="I208" s="17">
        <v>26.4076</v>
      </c>
      <c r="J208" s="18">
        <f t="shared" si="4"/>
        <v>26.08</v>
      </c>
      <c r="K208" s="19">
        <f t="shared" si="5"/>
        <v>260.79999999999995</v>
      </c>
    </row>
    <row r="209" spans="2:11" ht="12.75">
      <c r="B209" s="13">
        <v>196</v>
      </c>
      <c r="C209" s="14" t="s">
        <v>233</v>
      </c>
      <c r="D209" s="15" t="s">
        <v>27</v>
      </c>
      <c r="E209" s="13" t="s">
        <v>28</v>
      </c>
      <c r="F209" s="16">
        <v>10</v>
      </c>
      <c r="G209" s="17">
        <v>217.723</v>
      </c>
      <c r="H209" s="17">
        <v>197.93</v>
      </c>
      <c r="I209" s="17">
        <v>211.7851</v>
      </c>
      <c r="J209" s="18">
        <f t="shared" si="4"/>
        <v>209.15</v>
      </c>
      <c r="K209" s="19">
        <f t="shared" si="5"/>
        <v>2091.5</v>
      </c>
    </row>
    <row r="210" spans="2:11" ht="25.5">
      <c r="B210" s="13">
        <v>197</v>
      </c>
      <c r="C210" s="14" t="s">
        <v>234</v>
      </c>
      <c r="D210" s="15" t="s">
        <v>33</v>
      </c>
      <c r="E210" s="13" t="s">
        <v>25</v>
      </c>
      <c r="F210" s="16">
        <v>40</v>
      </c>
      <c r="G210" s="17">
        <v>616</v>
      </c>
      <c r="H210" s="17">
        <v>560</v>
      </c>
      <c r="I210" s="17">
        <v>599.2</v>
      </c>
      <c r="J210" s="18">
        <f t="shared" si="4"/>
        <v>591.73</v>
      </c>
      <c r="K210" s="19">
        <f t="shared" si="5"/>
        <v>23669.2</v>
      </c>
    </row>
    <row r="211" spans="2:11" ht="12.75">
      <c r="B211" s="13">
        <v>198</v>
      </c>
      <c r="C211" s="14" t="s">
        <v>235</v>
      </c>
      <c r="D211" s="15" t="s">
        <v>236</v>
      </c>
      <c r="E211" s="13" t="s">
        <v>64</v>
      </c>
      <c r="F211" s="16">
        <v>30</v>
      </c>
      <c r="G211" s="17">
        <v>550</v>
      </c>
      <c r="H211" s="17">
        <v>500</v>
      </c>
      <c r="I211" s="17">
        <v>535</v>
      </c>
      <c r="J211" s="18">
        <f t="shared" si="4"/>
        <v>528.33</v>
      </c>
      <c r="K211" s="19">
        <f t="shared" si="5"/>
        <v>15849.900000000001</v>
      </c>
    </row>
    <row r="212" spans="2:11" ht="12.75">
      <c r="B212" s="13">
        <v>199</v>
      </c>
      <c r="C212" s="14" t="s">
        <v>237</v>
      </c>
      <c r="D212" s="15" t="s">
        <v>27</v>
      </c>
      <c r="E212" s="13" t="s">
        <v>28</v>
      </c>
      <c r="F212" s="16">
        <v>40</v>
      </c>
      <c r="G212" s="17">
        <v>58.3</v>
      </c>
      <c r="H212" s="17">
        <v>53</v>
      </c>
      <c r="I212" s="17">
        <v>56.71</v>
      </c>
      <c r="J212" s="18">
        <f t="shared" si="4"/>
        <v>56</v>
      </c>
      <c r="K212" s="19">
        <f t="shared" si="5"/>
        <v>2240</v>
      </c>
    </row>
    <row r="213" spans="2:11" ht="12.75">
      <c r="B213" s="13">
        <v>200</v>
      </c>
      <c r="C213" s="14" t="s">
        <v>238</v>
      </c>
      <c r="D213" s="15" t="s">
        <v>33</v>
      </c>
      <c r="E213" s="13" t="s">
        <v>25</v>
      </c>
      <c r="F213" s="16">
        <v>60</v>
      </c>
      <c r="G213" s="17">
        <v>59.125</v>
      </c>
      <c r="H213" s="17">
        <v>53.75</v>
      </c>
      <c r="I213" s="17">
        <v>57.5125</v>
      </c>
      <c r="J213" s="18">
        <f aca="true" t="shared" si="6" ref="J213:J276">ROUND(AVERAGE(G213:I213),2)</f>
        <v>56.8</v>
      </c>
      <c r="K213" s="19">
        <f aca="true" t="shared" si="7" ref="K213:K276">F213*J213</f>
        <v>3408</v>
      </c>
    </row>
    <row r="214" spans="2:11" ht="12.75">
      <c r="B214" s="13">
        <v>201</v>
      </c>
      <c r="C214" s="14" t="s">
        <v>239</v>
      </c>
      <c r="D214" s="15" t="s">
        <v>33</v>
      </c>
      <c r="E214" s="13" t="s">
        <v>25</v>
      </c>
      <c r="F214" s="16">
        <v>20</v>
      </c>
      <c r="G214" s="17">
        <v>277.2</v>
      </c>
      <c r="H214" s="17">
        <v>252</v>
      </c>
      <c r="I214" s="17">
        <v>269.64</v>
      </c>
      <c r="J214" s="18">
        <f t="shared" si="6"/>
        <v>266.28</v>
      </c>
      <c r="K214" s="19">
        <f t="shared" si="7"/>
        <v>5325.599999999999</v>
      </c>
    </row>
    <row r="215" spans="2:11" ht="25.5">
      <c r="B215" s="13">
        <v>203</v>
      </c>
      <c r="C215" s="14" t="s">
        <v>240</v>
      </c>
      <c r="D215" s="15" t="s">
        <v>33</v>
      </c>
      <c r="E215" s="13" t="s">
        <v>64</v>
      </c>
      <c r="F215" s="16">
        <v>20</v>
      </c>
      <c r="G215" s="17">
        <v>25.3</v>
      </c>
      <c r="H215" s="17">
        <v>23</v>
      </c>
      <c r="I215" s="17">
        <v>24.61</v>
      </c>
      <c r="J215" s="18">
        <f t="shared" si="6"/>
        <v>24.3</v>
      </c>
      <c r="K215" s="19">
        <f t="shared" si="7"/>
        <v>486</v>
      </c>
    </row>
    <row r="216" spans="2:11" ht="12.75">
      <c r="B216" s="13">
        <v>204</v>
      </c>
      <c r="C216" s="14" t="s">
        <v>241</v>
      </c>
      <c r="D216" s="15" t="s">
        <v>33</v>
      </c>
      <c r="E216" s="13" t="s">
        <v>25</v>
      </c>
      <c r="F216" s="16">
        <v>3000</v>
      </c>
      <c r="G216" s="17">
        <v>52.8</v>
      </c>
      <c r="H216" s="17">
        <v>48</v>
      </c>
      <c r="I216" s="17">
        <v>51.36</v>
      </c>
      <c r="J216" s="18">
        <f t="shared" si="6"/>
        <v>50.72</v>
      </c>
      <c r="K216" s="19">
        <f t="shared" si="7"/>
        <v>152160</v>
      </c>
    </row>
    <row r="217" spans="2:11" ht="12.75">
      <c r="B217" s="13">
        <v>205</v>
      </c>
      <c r="C217" s="14" t="s">
        <v>242</v>
      </c>
      <c r="D217" s="15" t="s">
        <v>24</v>
      </c>
      <c r="E217" s="13" t="s">
        <v>28</v>
      </c>
      <c r="F217" s="16">
        <v>150</v>
      </c>
      <c r="G217" s="17">
        <v>49.5</v>
      </c>
      <c r="H217" s="17">
        <v>45</v>
      </c>
      <c r="I217" s="17">
        <v>48.15</v>
      </c>
      <c r="J217" s="18">
        <f t="shared" si="6"/>
        <v>47.55</v>
      </c>
      <c r="K217" s="19">
        <f t="shared" si="7"/>
        <v>7132.5</v>
      </c>
    </row>
    <row r="218" spans="2:11" ht="12.75">
      <c r="B218" s="13">
        <v>206</v>
      </c>
      <c r="C218" s="14" t="s">
        <v>243</v>
      </c>
      <c r="D218" s="15" t="s">
        <v>33</v>
      </c>
      <c r="E218" s="13" t="s">
        <v>25</v>
      </c>
      <c r="F218" s="16">
        <v>300</v>
      </c>
      <c r="G218" s="17">
        <v>57.2</v>
      </c>
      <c r="H218" s="17">
        <v>52</v>
      </c>
      <c r="I218" s="17">
        <v>55.64</v>
      </c>
      <c r="J218" s="18">
        <f t="shared" si="6"/>
        <v>54.95</v>
      </c>
      <c r="K218" s="19">
        <f t="shared" si="7"/>
        <v>16485</v>
      </c>
    </row>
    <row r="219" spans="2:11" ht="12.75">
      <c r="B219" s="13">
        <v>207</v>
      </c>
      <c r="C219" s="14" t="s">
        <v>244</v>
      </c>
      <c r="D219" s="15" t="s">
        <v>24</v>
      </c>
      <c r="E219" s="13" t="s">
        <v>28</v>
      </c>
      <c r="F219" s="16">
        <v>150</v>
      </c>
      <c r="G219" s="17">
        <v>23.683</v>
      </c>
      <c r="H219" s="17">
        <v>21.53</v>
      </c>
      <c r="I219" s="17">
        <v>23.0371</v>
      </c>
      <c r="J219" s="18">
        <f t="shared" si="6"/>
        <v>22.75</v>
      </c>
      <c r="K219" s="19">
        <f t="shared" si="7"/>
        <v>3412.5</v>
      </c>
    </row>
    <row r="220" spans="2:11" ht="12.75">
      <c r="B220" s="13">
        <v>208</v>
      </c>
      <c r="C220" s="14" t="s">
        <v>245</v>
      </c>
      <c r="D220" s="15" t="s">
        <v>33</v>
      </c>
      <c r="E220" s="13" t="s">
        <v>25</v>
      </c>
      <c r="F220" s="16">
        <v>60</v>
      </c>
      <c r="G220" s="17">
        <v>8.8</v>
      </c>
      <c r="H220" s="17">
        <v>8</v>
      </c>
      <c r="I220" s="17">
        <v>8.56</v>
      </c>
      <c r="J220" s="18">
        <f t="shared" si="6"/>
        <v>8.45</v>
      </c>
      <c r="K220" s="19">
        <f t="shared" si="7"/>
        <v>506.99999999999994</v>
      </c>
    </row>
    <row r="221" spans="2:11" ht="12.75">
      <c r="B221" s="13">
        <v>209</v>
      </c>
      <c r="C221" s="14" t="s">
        <v>246</v>
      </c>
      <c r="D221" s="15" t="s">
        <v>53</v>
      </c>
      <c r="E221" s="13" t="s">
        <v>25</v>
      </c>
      <c r="F221" s="16">
        <v>50</v>
      </c>
      <c r="G221" s="17">
        <v>9.9</v>
      </c>
      <c r="H221" s="17">
        <v>9</v>
      </c>
      <c r="I221" s="17">
        <v>9.63</v>
      </c>
      <c r="J221" s="18">
        <f t="shared" si="6"/>
        <v>9.51</v>
      </c>
      <c r="K221" s="19">
        <f t="shared" si="7"/>
        <v>475.5</v>
      </c>
    </row>
    <row r="222" spans="2:11" ht="12.75">
      <c r="B222" s="13">
        <v>210</v>
      </c>
      <c r="C222" s="14" t="s">
        <v>247</v>
      </c>
      <c r="D222" s="15" t="s">
        <v>53</v>
      </c>
      <c r="E222" s="13" t="s">
        <v>25</v>
      </c>
      <c r="F222" s="16">
        <v>50</v>
      </c>
      <c r="G222" s="17">
        <v>9.9</v>
      </c>
      <c r="H222" s="17">
        <v>9</v>
      </c>
      <c r="I222" s="17">
        <v>9.63</v>
      </c>
      <c r="J222" s="18">
        <f t="shared" si="6"/>
        <v>9.51</v>
      </c>
      <c r="K222" s="19">
        <f t="shared" si="7"/>
        <v>475.5</v>
      </c>
    </row>
    <row r="223" spans="2:11" ht="12.75">
      <c r="B223" s="13">
        <v>211</v>
      </c>
      <c r="C223" s="14" t="s">
        <v>248</v>
      </c>
      <c r="D223" s="15" t="s">
        <v>33</v>
      </c>
      <c r="E223" s="13" t="s">
        <v>25</v>
      </c>
      <c r="F223" s="16">
        <v>100</v>
      </c>
      <c r="G223" s="17">
        <v>2385.9</v>
      </c>
      <c r="H223" s="17">
        <v>2169</v>
      </c>
      <c r="I223" s="17">
        <v>2320.83</v>
      </c>
      <c r="J223" s="18">
        <f t="shared" si="6"/>
        <v>2291.91</v>
      </c>
      <c r="K223" s="19">
        <f t="shared" si="7"/>
        <v>229191</v>
      </c>
    </row>
    <row r="224" spans="2:11" ht="12.75">
      <c r="B224" s="13">
        <v>212</v>
      </c>
      <c r="C224" s="14" t="s">
        <v>249</v>
      </c>
      <c r="D224" s="15" t="s">
        <v>250</v>
      </c>
      <c r="E224" s="13" t="s">
        <v>64</v>
      </c>
      <c r="F224" s="16">
        <v>200</v>
      </c>
      <c r="G224" s="17">
        <v>156.2</v>
      </c>
      <c r="H224" s="17">
        <v>142</v>
      </c>
      <c r="I224" s="17">
        <v>151.94</v>
      </c>
      <c r="J224" s="18">
        <f t="shared" si="6"/>
        <v>150.05</v>
      </c>
      <c r="K224" s="19">
        <f t="shared" si="7"/>
        <v>30010.000000000004</v>
      </c>
    </row>
    <row r="225" spans="2:11" ht="12.75">
      <c r="B225" s="13">
        <v>213</v>
      </c>
      <c r="C225" s="14" t="s">
        <v>251</v>
      </c>
      <c r="D225" s="15" t="s">
        <v>33</v>
      </c>
      <c r="E225" s="13" t="s">
        <v>25</v>
      </c>
      <c r="F225" s="16">
        <v>50</v>
      </c>
      <c r="G225" s="17">
        <v>33</v>
      </c>
      <c r="H225" s="17">
        <v>30</v>
      </c>
      <c r="I225" s="17">
        <v>32.1</v>
      </c>
      <c r="J225" s="18">
        <f t="shared" si="6"/>
        <v>31.7</v>
      </c>
      <c r="K225" s="19">
        <f t="shared" si="7"/>
        <v>1585</v>
      </c>
    </row>
    <row r="226" spans="2:11" ht="12.75">
      <c r="B226" s="13">
        <v>214</v>
      </c>
      <c r="C226" s="14" t="s">
        <v>252</v>
      </c>
      <c r="D226" s="15" t="s">
        <v>27</v>
      </c>
      <c r="E226" s="13" t="s">
        <v>28</v>
      </c>
      <c r="F226" s="16">
        <v>50</v>
      </c>
      <c r="G226" s="17">
        <v>18.7</v>
      </c>
      <c r="H226" s="17">
        <v>17</v>
      </c>
      <c r="I226" s="17">
        <v>18.19</v>
      </c>
      <c r="J226" s="18">
        <f t="shared" si="6"/>
        <v>17.96</v>
      </c>
      <c r="K226" s="19">
        <f t="shared" si="7"/>
        <v>898</v>
      </c>
    </row>
    <row r="227" spans="2:11" ht="25.5">
      <c r="B227" s="13">
        <v>215</v>
      </c>
      <c r="C227" s="14" t="s">
        <v>253</v>
      </c>
      <c r="D227" s="15" t="s">
        <v>27</v>
      </c>
      <c r="E227" s="13" t="s">
        <v>64</v>
      </c>
      <c r="F227" s="16">
        <v>15</v>
      </c>
      <c r="G227" s="17">
        <v>171.6</v>
      </c>
      <c r="H227" s="17">
        <v>156</v>
      </c>
      <c r="I227" s="17">
        <v>166.92</v>
      </c>
      <c r="J227" s="18">
        <f t="shared" si="6"/>
        <v>164.84</v>
      </c>
      <c r="K227" s="19">
        <f t="shared" si="7"/>
        <v>2472.6</v>
      </c>
    </row>
    <row r="228" spans="2:11" ht="12.75">
      <c r="B228" s="13">
        <v>216</v>
      </c>
      <c r="C228" s="14" t="s">
        <v>254</v>
      </c>
      <c r="D228" s="15" t="s">
        <v>27</v>
      </c>
      <c r="E228" s="13" t="s">
        <v>28</v>
      </c>
      <c r="F228" s="16">
        <v>20</v>
      </c>
      <c r="G228" s="17">
        <v>30.25</v>
      </c>
      <c r="H228" s="17">
        <v>27.5</v>
      </c>
      <c r="I228" s="17">
        <v>29.425</v>
      </c>
      <c r="J228" s="18">
        <f t="shared" si="6"/>
        <v>29.06</v>
      </c>
      <c r="K228" s="19">
        <f t="shared" si="7"/>
        <v>581.1999999999999</v>
      </c>
    </row>
    <row r="229" spans="2:11" ht="12.75">
      <c r="B229" s="13">
        <v>217</v>
      </c>
      <c r="C229" s="14" t="s">
        <v>255</v>
      </c>
      <c r="D229" s="15" t="s">
        <v>33</v>
      </c>
      <c r="E229" s="13" t="s">
        <v>25</v>
      </c>
      <c r="F229" s="16">
        <v>20</v>
      </c>
      <c r="G229" s="17">
        <v>370.7</v>
      </c>
      <c r="H229" s="17">
        <v>337</v>
      </c>
      <c r="I229" s="17">
        <v>360.59</v>
      </c>
      <c r="J229" s="18">
        <f t="shared" si="6"/>
        <v>356.1</v>
      </c>
      <c r="K229" s="19">
        <f t="shared" si="7"/>
        <v>7122</v>
      </c>
    </row>
    <row r="230" spans="2:11" ht="12.75">
      <c r="B230" s="13">
        <v>218</v>
      </c>
      <c r="C230" s="14" t="s">
        <v>256</v>
      </c>
      <c r="D230" s="15" t="s">
        <v>33</v>
      </c>
      <c r="E230" s="13" t="s">
        <v>64</v>
      </c>
      <c r="F230" s="16">
        <v>40</v>
      </c>
      <c r="G230" s="17">
        <v>26.224</v>
      </c>
      <c r="H230" s="17">
        <v>23.84</v>
      </c>
      <c r="I230" s="17">
        <v>25.5088</v>
      </c>
      <c r="J230" s="18">
        <f t="shared" si="6"/>
        <v>25.19</v>
      </c>
      <c r="K230" s="19">
        <f t="shared" si="7"/>
        <v>1007.6</v>
      </c>
    </row>
    <row r="231" spans="2:11" ht="12.75">
      <c r="B231" s="13">
        <v>219</v>
      </c>
      <c r="C231" s="14" t="s">
        <v>257</v>
      </c>
      <c r="D231" s="15" t="s">
        <v>33</v>
      </c>
      <c r="E231" s="13" t="s">
        <v>25</v>
      </c>
      <c r="F231" s="16">
        <v>25</v>
      </c>
      <c r="G231" s="17">
        <v>762.3</v>
      </c>
      <c r="H231" s="17">
        <v>693</v>
      </c>
      <c r="I231" s="17">
        <v>741.51</v>
      </c>
      <c r="J231" s="18">
        <f t="shared" si="6"/>
        <v>732.27</v>
      </c>
      <c r="K231" s="19">
        <f t="shared" si="7"/>
        <v>18306.75</v>
      </c>
    </row>
    <row r="232" spans="2:11" ht="12.75">
      <c r="B232" s="13">
        <v>220</v>
      </c>
      <c r="C232" s="14" t="s">
        <v>258</v>
      </c>
      <c r="D232" s="15" t="s">
        <v>24</v>
      </c>
      <c r="E232" s="13" t="s">
        <v>28</v>
      </c>
      <c r="F232" s="16">
        <v>50</v>
      </c>
      <c r="G232" s="17">
        <v>17.457</v>
      </c>
      <c r="H232" s="17">
        <v>15.87</v>
      </c>
      <c r="I232" s="17">
        <v>16.9809</v>
      </c>
      <c r="J232" s="18">
        <f t="shared" si="6"/>
        <v>16.77</v>
      </c>
      <c r="K232" s="19">
        <f t="shared" si="7"/>
        <v>838.5</v>
      </c>
    </row>
    <row r="233" spans="2:11" ht="12.75">
      <c r="B233" s="13">
        <v>221</v>
      </c>
      <c r="C233" s="14" t="s">
        <v>259</v>
      </c>
      <c r="D233" s="15" t="s">
        <v>24</v>
      </c>
      <c r="E233" s="13" t="s">
        <v>28</v>
      </c>
      <c r="F233" s="16">
        <v>40</v>
      </c>
      <c r="G233" s="17">
        <v>17.457</v>
      </c>
      <c r="H233" s="17">
        <v>15.87</v>
      </c>
      <c r="I233" s="17">
        <v>16.9809</v>
      </c>
      <c r="J233" s="18">
        <f t="shared" si="6"/>
        <v>16.77</v>
      </c>
      <c r="K233" s="19">
        <f t="shared" si="7"/>
        <v>670.8</v>
      </c>
    </row>
    <row r="234" spans="2:11" ht="12.75">
      <c r="B234" s="13">
        <v>222</v>
      </c>
      <c r="C234" s="14" t="s">
        <v>260</v>
      </c>
      <c r="D234" s="15" t="s">
        <v>24</v>
      </c>
      <c r="E234" s="13" t="s">
        <v>28</v>
      </c>
      <c r="F234" s="16">
        <v>40</v>
      </c>
      <c r="G234" s="17">
        <v>206.25</v>
      </c>
      <c r="H234" s="17">
        <v>187.5</v>
      </c>
      <c r="I234" s="17">
        <v>200.625</v>
      </c>
      <c r="J234" s="18">
        <f t="shared" si="6"/>
        <v>198.13</v>
      </c>
      <c r="K234" s="19">
        <f t="shared" si="7"/>
        <v>7925.2</v>
      </c>
    </row>
    <row r="235" spans="2:11" ht="12.75">
      <c r="B235" s="13">
        <v>223</v>
      </c>
      <c r="C235" s="14" t="s">
        <v>261</v>
      </c>
      <c r="D235" s="15" t="s">
        <v>262</v>
      </c>
      <c r="E235" s="13" t="s">
        <v>25</v>
      </c>
      <c r="F235" s="16">
        <v>10</v>
      </c>
      <c r="G235" s="17">
        <v>159.962</v>
      </c>
      <c r="H235" s="17">
        <v>145.42</v>
      </c>
      <c r="I235" s="17">
        <v>155.5994</v>
      </c>
      <c r="J235" s="18">
        <f t="shared" si="6"/>
        <v>153.66</v>
      </c>
      <c r="K235" s="19">
        <f t="shared" si="7"/>
        <v>1536.6</v>
      </c>
    </row>
    <row r="236" spans="2:11" ht="12.75">
      <c r="B236" s="13">
        <v>224</v>
      </c>
      <c r="C236" s="14" t="s">
        <v>263</v>
      </c>
      <c r="D236" s="15" t="s">
        <v>24</v>
      </c>
      <c r="E236" s="13" t="s">
        <v>28</v>
      </c>
      <c r="F236" s="16">
        <v>5</v>
      </c>
      <c r="G236" s="17">
        <v>58.3</v>
      </c>
      <c r="H236" s="17">
        <v>53</v>
      </c>
      <c r="I236" s="17">
        <v>56.71</v>
      </c>
      <c r="J236" s="18">
        <f t="shared" si="6"/>
        <v>56</v>
      </c>
      <c r="K236" s="19">
        <f t="shared" si="7"/>
        <v>280</v>
      </c>
    </row>
    <row r="237" spans="2:11" ht="12.75">
      <c r="B237" s="13">
        <v>225</v>
      </c>
      <c r="C237" s="14" t="s">
        <v>264</v>
      </c>
      <c r="D237" s="15" t="s">
        <v>33</v>
      </c>
      <c r="E237" s="13" t="s">
        <v>25</v>
      </c>
      <c r="F237" s="16">
        <v>5</v>
      </c>
      <c r="G237" s="17">
        <v>37.125</v>
      </c>
      <c r="H237" s="17">
        <v>33.75</v>
      </c>
      <c r="I237" s="17">
        <v>36.1125</v>
      </c>
      <c r="J237" s="18">
        <f t="shared" si="6"/>
        <v>35.66</v>
      </c>
      <c r="K237" s="19">
        <f t="shared" si="7"/>
        <v>178.29999999999998</v>
      </c>
    </row>
    <row r="238" spans="2:11" ht="12.75">
      <c r="B238" s="13">
        <v>226</v>
      </c>
      <c r="C238" s="14" t="s">
        <v>265</v>
      </c>
      <c r="D238" s="15" t="s">
        <v>53</v>
      </c>
      <c r="E238" s="13" t="s">
        <v>64</v>
      </c>
      <c r="F238" s="16">
        <v>60</v>
      </c>
      <c r="G238" s="17">
        <v>31.889</v>
      </c>
      <c r="H238" s="17">
        <v>28.99</v>
      </c>
      <c r="I238" s="17">
        <v>31.0193</v>
      </c>
      <c r="J238" s="18">
        <f t="shared" si="6"/>
        <v>30.63</v>
      </c>
      <c r="K238" s="19">
        <f t="shared" si="7"/>
        <v>1837.8</v>
      </c>
    </row>
    <row r="239" spans="2:11" ht="12.75">
      <c r="B239" s="13">
        <v>227</v>
      </c>
      <c r="C239" s="14" t="s">
        <v>266</v>
      </c>
      <c r="D239" s="15" t="s">
        <v>33</v>
      </c>
      <c r="E239" s="13" t="s">
        <v>25</v>
      </c>
      <c r="F239" s="16">
        <v>5</v>
      </c>
      <c r="G239" s="17">
        <v>9798.8</v>
      </c>
      <c r="H239" s="17">
        <v>8908</v>
      </c>
      <c r="I239" s="17">
        <v>9531.56</v>
      </c>
      <c r="J239" s="18">
        <f t="shared" si="6"/>
        <v>9412.79</v>
      </c>
      <c r="K239" s="19">
        <f t="shared" si="7"/>
        <v>47063.950000000004</v>
      </c>
    </row>
    <row r="240" spans="2:11" ht="12.75">
      <c r="B240" s="13">
        <v>228</v>
      </c>
      <c r="C240" s="14" t="s">
        <v>267</v>
      </c>
      <c r="D240" s="15" t="s">
        <v>53</v>
      </c>
      <c r="E240" s="13" t="s">
        <v>25</v>
      </c>
      <c r="F240" s="16">
        <v>12</v>
      </c>
      <c r="G240" s="17">
        <v>418</v>
      </c>
      <c r="H240" s="17">
        <v>380</v>
      </c>
      <c r="I240" s="17">
        <v>406.6</v>
      </c>
      <c r="J240" s="18">
        <f t="shared" si="6"/>
        <v>401.53</v>
      </c>
      <c r="K240" s="19">
        <f t="shared" si="7"/>
        <v>4818.36</v>
      </c>
    </row>
    <row r="241" spans="2:11" ht="12.75">
      <c r="B241" s="13">
        <v>229</v>
      </c>
      <c r="C241" s="14" t="s">
        <v>268</v>
      </c>
      <c r="D241" s="15" t="s">
        <v>269</v>
      </c>
      <c r="E241" s="13" t="s">
        <v>64</v>
      </c>
      <c r="F241" s="16">
        <v>40</v>
      </c>
      <c r="G241" s="17">
        <v>66</v>
      </c>
      <c r="H241" s="17">
        <v>60</v>
      </c>
      <c r="I241" s="17">
        <v>64.2</v>
      </c>
      <c r="J241" s="18">
        <f t="shared" si="6"/>
        <v>63.4</v>
      </c>
      <c r="K241" s="19">
        <f t="shared" si="7"/>
        <v>2536</v>
      </c>
    </row>
    <row r="242" spans="2:11" ht="12.75">
      <c r="B242" s="13">
        <v>230</v>
      </c>
      <c r="C242" s="14" t="s">
        <v>270</v>
      </c>
      <c r="D242" s="15" t="s">
        <v>24</v>
      </c>
      <c r="E242" s="13" t="s">
        <v>28</v>
      </c>
      <c r="F242" s="16">
        <v>20</v>
      </c>
      <c r="G242" s="17">
        <v>149.6</v>
      </c>
      <c r="H242" s="17">
        <v>136</v>
      </c>
      <c r="I242" s="17">
        <v>145.52</v>
      </c>
      <c r="J242" s="18">
        <f t="shared" si="6"/>
        <v>143.71</v>
      </c>
      <c r="K242" s="19">
        <f t="shared" si="7"/>
        <v>2874.2000000000003</v>
      </c>
    </row>
    <row r="243" spans="2:11" ht="12.75">
      <c r="B243" s="13">
        <v>231</v>
      </c>
      <c r="C243" s="14" t="s">
        <v>271</v>
      </c>
      <c r="D243" s="15" t="s">
        <v>33</v>
      </c>
      <c r="E243" s="13" t="s">
        <v>25</v>
      </c>
      <c r="F243" s="16">
        <v>20</v>
      </c>
      <c r="G243" s="17">
        <v>178.2</v>
      </c>
      <c r="H243" s="17">
        <v>162</v>
      </c>
      <c r="I243" s="17">
        <v>173.34</v>
      </c>
      <c r="J243" s="18">
        <f t="shared" si="6"/>
        <v>171.18</v>
      </c>
      <c r="K243" s="19">
        <f t="shared" si="7"/>
        <v>3423.6000000000004</v>
      </c>
    </row>
    <row r="244" spans="2:11" ht="12.75">
      <c r="B244" s="13">
        <v>232</v>
      </c>
      <c r="C244" s="14" t="s">
        <v>272</v>
      </c>
      <c r="D244" s="15" t="s">
        <v>273</v>
      </c>
      <c r="E244" s="13" t="s">
        <v>64</v>
      </c>
      <c r="F244" s="16">
        <v>25</v>
      </c>
      <c r="G244" s="17">
        <v>1127.5</v>
      </c>
      <c r="H244" s="17">
        <v>1025</v>
      </c>
      <c r="I244" s="17">
        <v>1096.75</v>
      </c>
      <c r="J244" s="18">
        <f t="shared" si="6"/>
        <v>1083.08</v>
      </c>
      <c r="K244" s="19">
        <f t="shared" si="7"/>
        <v>27077</v>
      </c>
    </row>
    <row r="245" spans="2:11" ht="12.75">
      <c r="B245" s="13">
        <v>233</v>
      </c>
      <c r="C245" s="14" t="s">
        <v>274</v>
      </c>
      <c r="D245" s="15" t="s">
        <v>27</v>
      </c>
      <c r="E245" s="13" t="s">
        <v>28</v>
      </c>
      <c r="F245" s="16">
        <v>30</v>
      </c>
      <c r="G245" s="17">
        <v>23.254</v>
      </c>
      <c r="H245" s="17">
        <v>21.14</v>
      </c>
      <c r="I245" s="17">
        <v>22.6198</v>
      </c>
      <c r="J245" s="18">
        <f t="shared" si="6"/>
        <v>22.34</v>
      </c>
      <c r="K245" s="19">
        <f t="shared" si="7"/>
        <v>670.2</v>
      </c>
    </row>
    <row r="246" spans="2:11" ht="12.75">
      <c r="B246" s="13">
        <v>234</v>
      </c>
      <c r="C246" s="14" t="s">
        <v>275</v>
      </c>
      <c r="D246" s="15" t="s">
        <v>27</v>
      </c>
      <c r="E246" s="13" t="s">
        <v>64</v>
      </c>
      <c r="F246" s="16">
        <v>20</v>
      </c>
      <c r="G246" s="17">
        <v>33</v>
      </c>
      <c r="H246" s="17">
        <v>30</v>
      </c>
      <c r="I246" s="17">
        <v>32.1</v>
      </c>
      <c r="J246" s="18">
        <f t="shared" si="6"/>
        <v>31.7</v>
      </c>
      <c r="K246" s="19">
        <f t="shared" si="7"/>
        <v>634</v>
      </c>
    </row>
    <row r="247" spans="2:11" ht="12.75">
      <c r="B247" s="13">
        <v>235</v>
      </c>
      <c r="C247" s="14" t="s">
        <v>276</v>
      </c>
      <c r="D247" s="15" t="s">
        <v>277</v>
      </c>
      <c r="E247" s="13" t="s">
        <v>64</v>
      </c>
      <c r="F247" s="16">
        <v>10</v>
      </c>
      <c r="G247" s="17">
        <v>264</v>
      </c>
      <c r="H247" s="17">
        <v>240</v>
      </c>
      <c r="I247" s="17">
        <v>256.8</v>
      </c>
      <c r="J247" s="18">
        <f t="shared" si="6"/>
        <v>253.6</v>
      </c>
      <c r="K247" s="19">
        <f t="shared" si="7"/>
        <v>2536</v>
      </c>
    </row>
    <row r="248" spans="2:11" ht="12.75">
      <c r="B248" s="13">
        <v>236</v>
      </c>
      <c r="C248" s="14" t="s">
        <v>278</v>
      </c>
      <c r="D248" s="15" t="s">
        <v>279</v>
      </c>
      <c r="E248" s="13" t="s">
        <v>25</v>
      </c>
      <c r="F248" s="16">
        <v>10</v>
      </c>
      <c r="G248" s="17">
        <v>401.5</v>
      </c>
      <c r="H248" s="17">
        <v>365</v>
      </c>
      <c r="I248" s="17">
        <v>390.55</v>
      </c>
      <c r="J248" s="18">
        <f t="shared" si="6"/>
        <v>385.68</v>
      </c>
      <c r="K248" s="19">
        <f t="shared" si="7"/>
        <v>3856.8</v>
      </c>
    </row>
    <row r="249" spans="2:11" ht="12.75">
      <c r="B249" s="13">
        <v>237</v>
      </c>
      <c r="C249" s="14" t="s">
        <v>280</v>
      </c>
      <c r="D249" s="15" t="s">
        <v>27</v>
      </c>
      <c r="E249" s="13" t="s">
        <v>28</v>
      </c>
      <c r="F249" s="16">
        <v>60</v>
      </c>
      <c r="G249" s="17">
        <v>6.765</v>
      </c>
      <c r="H249" s="17">
        <v>6.15</v>
      </c>
      <c r="I249" s="17">
        <v>6.5805</v>
      </c>
      <c r="J249" s="18">
        <f t="shared" si="6"/>
        <v>6.5</v>
      </c>
      <c r="K249" s="19">
        <f t="shared" si="7"/>
        <v>390</v>
      </c>
    </row>
    <row r="250" spans="2:11" ht="12.75">
      <c r="B250" s="13">
        <v>239</v>
      </c>
      <c r="C250" s="14" t="s">
        <v>281</v>
      </c>
      <c r="D250" s="15" t="s">
        <v>24</v>
      </c>
      <c r="E250" s="13" t="s">
        <v>28</v>
      </c>
      <c r="F250" s="16">
        <v>60</v>
      </c>
      <c r="G250" s="17">
        <v>26.565</v>
      </c>
      <c r="H250" s="17">
        <v>24.15</v>
      </c>
      <c r="I250" s="17">
        <v>25.8405</v>
      </c>
      <c r="J250" s="18">
        <f t="shared" si="6"/>
        <v>25.52</v>
      </c>
      <c r="K250" s="19">
        <f t="shared" si="7"/>
        <v>1531.2</v>
      </c>
    </row>
    <row r="251" spans="2:11" ht="12.75">
      <c r="B251" s="13">
        <v>240</v>
      </c>
      <c r="C251" s="14" t="s">
        <v>282</v>
      </c>
      <c r="D251" s="15" t="s">
        <v>27</v>
      </c>
      <c r="E251" s="13" t="s">
        <v>28</v>
      </c>
      <c r="F251" s="16">
        <v>20</v>
      </c>
      <c r="G251" s="17">
        <v>6.16</v>
      </c>
      <c r="H251" s="17">
        <v>5.6</v>
      </c>
      <c r="I251" s="17">
        <v>5.992</v>
      </c>
      <c r="J251" s="18">
        <f t="shared" si="6"/>
        <v>5.92</v>
      </c>
      <c r="K251" s="19">
        <f t="shared" si="7"/>
        <v>118.4</v>
      </c>
    </row>
    <row r="252" spans="2:11" ht="12.75">
      <c r="B252" s="13">
        <v>241</v>
      </c>
      <c r="C252" s="14" t="s">
        <v>283</v>
      </c>
      <c r="D252" s="15" t="s">
        <v>27</v>
      </c>
      <c r="E252" s="13" t="s">
        <v>28</v>
      </c>
      <c r="F252" s="16">
        <v>120</v>
      </c>
      <c r="G252" s="17">
        <v>11.77</v>
      </c>
      <c r="H252" s="17">
        <v>10.7</v>
      </c>
      <c r="I252" s="17">
        <v>11.449</v>
      </c>
      <c r="J252" s="18">
        <f t="shared" si="6"/>
        <v>11.31</v>
      </c>
      <c r="K252" s="19">
        <f t="shared" si="7"/>
        <v>1357.2</v>
      </c>
    </row>
    <row r="253" spans="2:11" ht="12.75">
      <c r="B253" s="13">
        <v>242</v>
      </c>
      <c r="C253" s="14" t="s">
        <v>284</v>
      </c>
      <c r="D253" s="15" t="s">
        <v>27</v>
      </c>
      <c r="E253" s="13" t="s">
        <v>28</v>
      </c>
      <c r="F253" s="16">
        <v>60</v>
      </c>
      <c r="G253" s="17">
        <v>5.17</v>
      </c>
      <c r="H253" s="17">
        <v>4.7</v>
      </c>
      <c r="I253" s="17">
        <v>5.029</v>
      </c>
      <c r="J253" s="18">
        <f t="shared" si="6"/>
        <v>4.97</v>
      </c>
      <c r="K253" s="19">
        <f t="shared" si="7"/>
        <v>298.2</v>
      </c>
    </row>
    <row r="254" spans="2:11" ht="12.75">
      <c r="B254" s="13">
        <v>243</v>
      </c>
      <c r="C254" s="14" t="s">
        <v>285</v>
      </c>
      <c r="D254" s="15" t="s">
        <v>27</v>
      </c>
      <c r="E254" s="13" t="s">
        <v>28</v>
      </c>
      <c r="F254" s="16">
        <v>20</v>
      </c>
      <c r="G254" s="17">
        <v>247.5</v>
      </c>
      <c r="H254" s="17">
        <v>225</v>
      </c>
      <c r="I254" s="17">
        <v>240.75</v>
      </c>
      <c r="J254" s="18">
        <f t="shared" si="6"/>
        <v>237.75</v>
      </c>
      <c r="K254" s="19">
        <f t="shared" si="7"/>
        <v>4755</v>
      </c>
    </row>
    <row r="255" spans="2:11" ht="12.75">
      <c r="B255" s="13">
        <v>244</v>
      </c>
      <c r="C255" s="14" t="s">
        <v>286</v>
      </c>
      <c r="D255" s="15" t="s">
        <v>33</v>
      </c>
      <c r="E255" s="13" t="s">
        <v>25</v>
      </c>
      <c r="F255" s="16">
        <v>30</v>
      </c>
      <c r="G255" s="17">
        <v>57.75</v>
      </c>
      <c r="H255" s="17">
        <v>52.5</v>
      </c>
      <c r="I255" s="17">
        <v>56.175</v>
      </c>
      <c r="J255" s="18">
        <f t="shared" si="6"/>
        <v>55.48</v>
      </c>
      <c r="K255" s="19">
        <f t="shared" si="7"/>
        <v>1664.3999999999999</v>
      </c>
    </row>
    <row r="256" spans="2:11" ht="12.75">
      <c r="B256" s="13">
        <v>245</v>
      </c>
      <c r="C256" s="14" t="s">
        <v>287</v>
      </c>
      <c r="D256" s="15" t="s">
        <v>33</v>
      </c>
      <c r="E256" s="13" t="s">
        <v>25</v>
      </c>
      <c r="F256" s="16">
        <v>150</v>
      </c>
      <c r="G256" s="17">
        <v>14.223</v>
      </c>
      <c r="H256" s="17">
        <v>12.93</v>
      </c>
      <c r="I256" s="17">
        <v>13.8351</v>
      </c>
      <c r="J256" s="18">
        <f t="shared" si="6"/>
        <v>13.66</v>
      </c>
      <c r="K256" s="19">
        <f t="shared" si="7"/>
        <v>2049</v>
      </c>
    </row>
    <row r="257" spans="2:11" ht="12.75">
      <c r="B257" s="13">
        <v>246</v>
      </c>
      <c r="C257" s="14" t="s">
        <v>288</v>
      </c>
      <c r="D257" s="15" t="s">
        <v>33</v>
      </c>
      <c r="E257" s="13" t="s">
        <v>25</v>
      </c>
      <c r="F257" s="16">
        <v>20</v>
      </c>
      <c r="G257" s="17">
        <v>16.5</v>
      </c>
      <c r="H257" s="17">
        <v>15</v>
      </c>
      <c r="I257" s="17">
        <v>16.05</v>
      </c>
      <c r="J257" s="18">
        <f t="shared" si="6"/>
        <v>15.85</v>
      </c>
      <c r="K257" s="19">
        <f t="shared" si="7"/>
        <v>317</v>
      </c>
    </row>
    <row r="258" spans="2:11" ht="12.75">
      <c r="B258" s="13">
        <v>247</v>
      </c>
      <c r="C258" s="14" t="s">
        <v>289</v>
      </c>
      <c r="D258" s="15" t="s">
        <v>33</v>
      </c>
      <c r="E258" s="13" t="s">
        <v>25</v>
      </c>
      <c r="F258" s="16">
        <v>25</v>
      </c>
      <c r="G258" s="17">
        <v>155.1</v>
      </c>
      <c r="H258" s="17">
        <v>141</v>
      </c>
      <c r="I258" s="17">
        <v>150.87</v>
      </c>
      <c r="J258" s="18">
        <f t="shared" si="6"/>
        <v>148.99</v>
      </c>
      <c r="K258" s="19">
        <f t="shared" si="7"/>
        <v>3724.75</v>
      </c>
    </row>
    <row r="259" spans="2:11" ht="12.75">
      <c r="B259" s="13">
        <v>248</v>
      </c>
      <c r="C259" s="14" t="s">
        <v>290</v>
      </c>
      <c r="D259" s="15" t="s">
        <v>53</v>
      </c>
      <c r="E259" s="13" t="s">
        <v>25</v>
      </c>
      <c r="F259" s="16">
        <v>24</v>
      </c>
      <c r="G259" s="17">
        <v>42.9</v>
      </c>
      <c r="H259" s="17">
        <v>39</v>
      </c>
      <c r="I259" s="17">
        <v>41.73</v>
      </c>
      <c r="J259" s="18">
        <f t="shared" si="6"/>
        <v>41.21</v>
      </c>
      <c r="K259" s="19">
        <f t="shared" si="7"/>
        <v>989.04</v>
      </c>
    </row>
    <row r="260" spans="2:11" ht="12.75">
      <c r="B260" s="13">
        <v>249</v>
      </c>
      <c r="C260" s="14" t="s">
        <v>291</v>
      </c>
      <c r="D260" s="15" t="s">
        <v>24</v>
      </c>
      <c r="E260" s="13" t="s">
        <v>28</v>
      </c>
      <c r="F260" s="16">
        <v>85</v>
      </c>
      <c r="G260" s="17">
        <v>34.98</v>
      </c>
      <c r="H260" s="17">
        <v>31.8</v>
      </c>
      <c r="I260" s="17">
        <v>34.026</v>
      </c>
      <c r="J260" s="18">
        <f t="shared" si="6"/>
        <v>33.6</v>
      </c>
      <c r="K260" s="19">
        <f t="shared" si="7"/>
        <v>2856</v>
      </c>
    </row>
    <row r="261" spans="2:11" ht="12.75">
      <c r="B261" s="13">
        <v>250</v>
      </c>
      <c r="C261" s="14" t="s">
        <v>292</v>
      </c>
      <c r="D261" s="15" t="s">
        <v>33</v>
      </c>
      <c r="E261" s="13" t="s">
        <v>25</v>
      </c>
      <c r="F261" s="16">
        <v>25</v>
      </c>
      <c r="G261" s="17">
        <v>25.289</v>
      </c>
      <c r="H261" s="17">
        <v>22.99</v>
      </c>
      <c r="I261" s="17">
        <v>24.5993</v>
      </c>
      <c r="J261" s="18">
        <f t="shared" si="6"/>
        <v>24.29</v>
      </c>
      <c r="K261" s="19">
        <f t="shared" si="7"/>
        <v>607.25</v>
      </c>
    </row>
    <row r="262" spans="2:11" ht="12.75">
      <c r="B262" s="13">
        <v>252</v>
      </c>
      <c r="C262" s="14" t="s">
        <v>293</v>
      </c>
      <c r="D262" s="15" t="s">
        <v>33</v>
      </c>
      <c r="E262" s="13" t="s">
        <v>25</v>
      </c>
      <c r="F262" s="16">
        <v>20</v>
      </c>
      <c r="G262" s="17">
        <v>86.9</v>
      </c>
      <c r="H262" s="17">
        <v>79</v>
      </c>
      <c r="I262" s="17">
        <v>84.53</v>
      </c>
      <c r="J262" s="18">
        <f t="shared" si="6"/>
        <v>83.48</v>
      </c>
      <c r="K262" s="19">
        <f t="shared" si="7"/>
        <v>1669.6000000000001</v>
      </c>
    </row>
    <row r="263" spans="2:11" ht="12.75">
      <c r="B263" s="13">
        <v>254</v>
      </c>
      <c r="C263" s="14" t="s">
        <v>294</v>
      </c>
      <c r="D263" s="15" t="s">
        <v>24</v>
      </c>
      <c r="E263" s="13" t="s">
        <v>28</v>
      </c>
      <c r="F263" s="16">
        <v>70</v>
      </c>
      <c r="G263" s="17">
        <v>28.27</v>
      </c>
      <c r="H263" s="17">
        <v>25.7</v>
      </c>
      <c r="I263" s="17">
        <v>27.499</v>
      </c>
      <c r="J263" s="18">
        <f t="shared" si="6"/>
        <v>27.16</v>
      </c>
      <c r="K263" s="19">
        <f t="shared" si="7"/>
        <v>1901.2</v>
      </c>
    </row>
    <row r="264" spans="2:11" ht="12.75">
      <c r="B264" s="13">
        <v>255</v>
      </c>
      <c r="C264" s="14" t="s">
        <v>295</v>
      </c>
      <c r="D264" s="15" t="s">
        <v>53</v>
      </c>
      <c r="E264" s="13" t="s">
        <v>25</v>
      </c>
      <c r="F264" s="16">
        <v>120</v>
      </c>
      <c r="G264" s="17">
        <v>19.8</v>
      </c>
      <c r="H264" s="17">
        <v>18</v>
      </c>
      <c r="I264" s="17">
        <v>19.26</v>
      </c>
      <c r="J264" s="18">
        <f t="shared" si="6"/>
        <v>19.02</v>
      </c>
      <c r="K264" s="19">
        <f t="shared" si="7"/>
        <v>2282.4</v>
      </c>
    </row>
    <row r="265" spans="2:11" ht="25.5">
      <c r="B265" s="13">
        <v>256</v>
      </c>
      <c r="C265" s="14" t="s">
        <v>296</v>
      </c>
      <c r="D265" s="15" t="s">
        <v>236</v>
      </c>
      <c r="E265" s="13" t="s">
        <v>64</v>
      </c>
      <c r="F265" s="16">
        <v>60</v>
      </c>
      <c r="G265" s="17">
        <v>242</v>
      </c>
      <c r="H265" s="17">
        <v>220</v>
      </c>
      <c r="I265" s="17">
        <v>235.4</v>
      </c>
      <c r="J265" s="18">
        <f t="shared" si="6"/>
        <v>232.47</v>
      </c>
      <c r="K265" s="19">
        <f t="shared" si="7"/>
        <v>13948.2</v>
      </c>
    </row>
    <row r="266" spans="2:11" ht="12.75">
      <c r="B266" s="13">
        <v>257</v>
      </c>
      <c r="C266" s="14" t="s">
        <v>297</v>
      </c>
      <c r="D266" s="15" t="s">
        <v>33</v>
      </c>
      <c r="E266" s="13" t="s">
        <v>64</v>
      </c>
      <c r="F266" s="16">
        <v>10</v>
      </c>
      <c r="G266" s="17">
        <v>99</v>
      </c>
      <c r="H266" s="17">
        <v>90</v>
      </c>
      <c r="I266" s="17">
        <v>96.3</v>
      </c>
      <c r="J266" s="18">
        <f t="shared" si="6"/>
        <v>95.1</v>
      </c>
      <c r="K266" s="19">
        <f t="shared" si="7"/>
        <v>951</v>
      </c>
    </row>
    <row r="267" spans="2:11" ht="12.75">
      <c r="B267" s="13">
        <v>258</v>
      </c>
      <c r="C267" s="14" t="s">
        <v>298</v>
      </c>
      <c r="D267" s="15" t="s">
        <v>33</v>
      </c>
      <c r="E267" s="13" t="s">
        <v>25</v>
      </c>
      <c r="F267" s="16">
        <v>40</v>
      </c>
      <c r="G267" s="17">
        <v>48.4</v>
      </c>
      <c r="H267" s="17">
        <v>44</v>
      </c>
      <c r="I267" s="17">
        <v>47.08</v>
      </c>
      <c r="J267" s="18">
        <f t="shared" si="6"/>
        <v>46.49</v>
      </c>
      <c r="K267" s="19">
        <f t="shared" si="7"/>
        <v>1859.6000000000001</v>
      </c>
    </row>
    <row r="268" spans="2:11" ht="12.75">
      <c r="B268" s="13">
        <v>259</v>
      </c>
      <c r="C268" s="14" t="s">
        <v>299</v>
      </c>
      <c r="D268" s="15" t="s">
        <v>33</v>
      </c>
      <c r="E268" s="13" t="s">
        <v>25</v>
      </c>
      <c r="F268" s="16">
        <v>15</v>
      </c>
      <c r="G268" s="17">
        <v>253</v>
      </c>
      <c r="H268" s="17">
        <v>230</v>
      </c>
      <c r="I268" s="17">
        <v>246.1</v>
      </c>
      <c r="J268" s="18">
        <f t="shared" si="6"/>
        <v>243.03</v>
      </c>
      <c r="K268" s="19">
        <f t="shared" si="7"/>
        <v>3645.45</v>
      </c>
    </row>
    <row r="269" spans="2:11" ht="12.75">
      <c r="B269" s="13">
        <v>260</v>
      </c>
      <c r="C269" s="14" t="s">
        <v>300</v>
      </c>
      <c r="D269" s="15" t="s">
        <v>250</v>
      </c>
      <c r="E269" s="13" t="s">
        <v>64</v>
      </c>
      <c r="F269" s="16">
        <v>15</v>
      </c>
      <c r="G269" s="17">
        <v>447.7</v>
      </c>
      <c r="H269" s="17">
        <v>407</v>
      </c>
      <c r="I269" s="17">
        <v>435.49</v>
      </c>
      <c r="J269" s="18">
        <f t="shared" si="6"/>
        <v>430.06</v>
      </c>
      <c r="K269" s="19">
        <f t="shared" si="7"/>
        <v>6450.9</v>
      </c>
    </row>
    <row r="270" spans="2:11" ht="12.75">
      <c r="B270" s="13">
        <v>261</v>
      </c>
      <c r="C270" s="14" t="s">
        <v>301</v>
      </c>
      <c r="D270" s="15" t="s">
        <v>250</v>
      </c>
      <c r="E270" s="13" t="s">
        <v>64</v>
      </c>
      <c r="F270" s="16">
        <v>130</v>
      </c>
      <c r="G270" s="17">
        <v>22</v>
      </c>
      <c r="H270" s="17">
        <v>20</v>
      </c>
      <c r="I270" s="17">
        <v>21.4</v>
      </c>
      <c r="J270" s="18">
        <f t="shared" si="6"/>
        <v>21.13</v>
      </c>
      <c r="K270" s="19">
        <f t="shared" si="7"/>
        <v>2746.9</v>
      </c>
    </row>
    <row r="271" spans="2:11" ht="12.75">
      <c r="B271" s="13">
        <v>262</v>
      </c>
      <c r="C271" s="14" t="s">
        <v>302</v>
      </c>
      <c r="D271" s="15" t="s">
        <v>33</v>
      </c>
      <c r="E271" s="13" t="s">
        <v>25</v>
      </c>
      <c r="F271" s="16">
        <v>20</v>
      </c>
      <c r="G271" s="17">
        <v>432.3</v>
      </c>
      <c r="H271" s="17">
        <v>393</v>
      </c>
      <c r="I271" s="17">
        <v>420.51</v>
      </c>
      <c r="J271" s="18">
        <f t="shared" si="6"/>
        <v>415.27</v>
      </c>
      <c r="K271" s="19">
        <f t="shared" si="7"/>
        <v>8305.4</v>
      </c>
    </row>
    <row r="272" spans="2:11" ht="12.75">
      <c r="B272" s="13">
        <v>263</v>
      </c>
      <c r="C272" s="14" t="s">
        <v>303</v>
      </c>
      <c r="D272" s="15" t="s">
        <v>33</v>
      </c>
      <c r="E272" s="13" t="s">
        <v>25</v>
      </c>
      <c r="F272" s="16">
        <v>10</v>
      </c>
      <c r="G272" s="17">
        <v>136.4</v>
      </c>
      <c r="H272" s="17">
        <v>124</v>
      </c>
      <c r="I272" s="17">
        <v>132.68</v>
      </c>
      <c r="J272" s="18">
        <f t="shared" si="6"/>
        <v>131.03</v>
      </c>
      <c r="K272" s="19">
        <f t="shared" si="7"/>
        <v>1310.3</v>
      </c>
    </row>
    <row r="273" spans="2:11" ht="12.75">
      <c r="B273" s="13">
        <v>264</v>
      </c>
      <c r="C273" s="14" t="s">
        <v>304</v>
      </c>
      <c r="D273" s="15" t="s">
        <v>33</v>
      </c>
      <c r="E273" s="13" t="s">
        <v>25</v>
      </c>
      <c r="F273" s="16">
        <v>24</v>
      </c>
      <c r="G273" s="17">
        <v>11.88</v>
      </c>
      <c r="H273" s="17">
        <v>10.8</v>
      </c>
      <c r="I273" s="17">
        <v>11.556</v>
      </c>
      <c r="J273" s="18">
        <f t="shared" si="6"/>
        <v>11.41</v>
      </c>
      <c r="K273" s="19">
        <f t="shared" si="7"/>
        <v>273.84000000000003</v>
      </c>
    </row>
    <row r="274" spans="2:11" ht="12.75">
      <c r="B274" s="13">
        <v>265</v>
      </c>
      <c r="C274" s="14" t="s">
        <v>305</v>
      </c>
      <c r="D274" s="15" t="s">
        <v>80</v>
      </c>
      <c r="E274" s="13" t="s">
        <v>64</v>
      </c>
      <c r="F274" s="16">
        <v>15</v>
      </c>
      <c r="G274" s="17">
        <v>25.3</v>
      </c>
      <c r="H274" s="17">
        <v>23</v>
      </c>
      <c r="I274" s="17">
        <v>24.61</v>
      </c>
      <c r="J274" s="18">
        <f t="shared" si="6"/>
        <v>24.3</v>
      </c>
      <c r="K274" s="19">
        <f t="shared" si="7"/>
        <v>364.5</v>
      </c>
    </row>
    <row r="275" spans="2:11" ht="12.75">
      <c r="B275" s="13">
        <v>266</v>
      </c>
      <c r="C275" s="14" t="s">
        <v>306</v>
      </c>
      <c r="D275" s="15" t="s">
        <v>307</v>
      </c>
      <c r="E275" s="13" t="s">
        <v>64</v>
      </c>
      <c r="F275" s="16">
        <v>300</v>
      </c>
      <c r="G275" s="17">
        <v>22</v>
      </c>
      <c r="H275" s="17">
        <v>20</v>
      </c>
      <c r="I275" s="17">
        <v>21.4</v>
      </c>
      <c r="J275" s="18">
        <f t="shared" si="6"/>
        <v>21.13</v>
      </c>
      <c r="K275" s="19">
        <f t="shared" si="7"/>
        <v>6339</v>
      </c>
    </row>
    <row r="276" spans="2:11" ht="12.75">
      <c r="B276" s="13">
        <v>267</v>
      </c>
      <c r="C276" s="14" t="s">
        <v>308</v>
      </c>
      <c r="D276" s="15" t="s">
        <v>307</v>
      </c>
      <c r="E276" s="13" t="s">
        <v>64</v>
      </c>
      <c r="F276" s="16">
        <v>300</v>
      </c>
      <c r="G276" s="17">
        <v>21.56</v>
      </c>
      <c r="H276" s="17">
        <v>19.6</v>
      </c>
      <c r="I276" s="17">
        <v>20.972</v>
      </c>
      <c r="J276" s="18">
        <f t="shared" si="6"/>
        <v>20.71</v>
      </c>
      <c r="K276" s="19">
        <f t="shared" si="7"/>
        <v>6213</v>
      </c>
    </row>
    <row r="277" spans="2:11" ht="12.75">
      <c r="B277" s="13">
        <v>268</v>
      </c>
      <c r="C277" s="14" t="s">
        <v>309</v>
      </c>
      <c r="D277" s="15" t="s">
        <v>33</v>
      </c>
      <c r="E277" s="13" t="s">
        <v>25</v>
      </c>
      <c r="F277" s="16">
        <v>15</v>
      </c>
      <c r="G277" s="17">
        <v>128.7</v>
      </c>
      <c r="H277" s="17">
        <v>117</v>
      </c>
      <c r="I277" s="17">
        <v>125.19</v>
      </c>
      <c r="J277" s="18">
        <f aca="true" t="shared" si="8" ref="J277:J333">ROUND(AVERAGE(G277:I277),2)</f>
        <v>123.63</v>
      </c>
      <c r="K277" s="19">
        <f aca="true" t="shared" si="9" ref="K277:K333">F277*J277</f>
        <v>1854.4499999999998</v>
      </c>
    </row>
    <row r="278" spans="2:11" ht="12.75">
      <c r="B278" s="13">
        <v>269</v>
      </c>
      <c r="C278" s="14" t="s">
        <v>310</v>
      </c>
      <c r="D278" s="15" t="s">
        <v>311</v>
      </c>
      <c r="E278" s="13" t="s">
        <v>64</v>
      </c>
      <c r="F278" s="16">
        <v>24</v>
      </c>
      <c r="G278" s="17">
        <v>42.163</v>
      </c>
      <c r="H278" s="17">
        <v>38.33</v>
      </c>
      <c r="I278" s="17">
        <v>41.0131</v>
      </c>
      <c r="J278" s="18">
        <f t="shared" si="8"/>
        <v>40.5</v>
      </c>
      <c r="K278" s="19">
        <f t="shared" si="9"/>
        <v>972</v>
      </c>
    </row>
    <row r="279" spans="2:11" ht="12.75">
      <c r="B279" s="13">
        <v>272</v>
      </c>
      <c r="C279" s="14" t="s">
        <v>312</v>
      </c>
      <c r="D279" s="15" t="s">
        <v>250</v>
      </c>
      <c r="E279" s="13" t="s">
        <v>64</v>
      </c>
      <c r="F279" s="16">
        <v>150</v>
      </c>
      <c r="G279" s="17">
        <v>170.5</v>
      </c>
      <c r="H279" s="17">
        <v>155</v>
      </c>
      <c r="I279" s="17">
        <v>165.85</v>
      </c>
      <c r="J279" s="18">
        <f t="shared" si="8"/>
        <v>163.78</v>
      </c>
      <c r="K279" s="19">
        <f t="shared" si="9"/>
        <v>24567</v>
      </c>
    </row>
    <row r="280" spans="2:11" ht="12.75">
      <c r="B280" s="13">
        <v>273</v>
      </c>
      <c r="C280" s="14" t="s">
        <v>313</v>
      </c>
      <c r="D280" s="15" t="s">
        <v>53</v>
      </c>
      <c r="E280" s="13" t="s">
        <v>25</v>
      </c>
      <c r="F280" s="16">
        <v>25</v>
      </c>
      <c r="G280" s="17">
        <v>358.05</v>
      </c>
      <c r="H280" s="17">
        <v>325.5</v>
      </c>
      <c r="I280" s="17">
        <v>348.285</v>
      </c>
      <c r="J280" s="18">
        <f t="shared" si="8"/>
        <v>343.95</v>
      </c>
      <c r="K280" s="19">
        <f t="shared" si="9"/>
        <v>8598.75</v>
      </c>
    </row>
    <row r="281" spans="2:11" ht="12.75">
      <c r="B281" s="13">
        <v>274</v>
      </c>
      <c r="C281" s="14" t="s">
        <v>314</v>
      </c>
      <c r="D281" s="15" t="s">
        <v>27</v>
      </c>
      <c r="E281" s="13" t="s">
        <v>64</v>
      </c>
      <c r="F281" s="16">
        <v>30</v>
      </c>
      <c r="G281" s="17">
        <v>228.8</v>
      </c>
      <c r="H281" s="17">
        <v>208</v>
      </c>
      <c r="I281" s="17">
        <v>222.56</v>
      </c>
      <c r="J281" s="18">
        <f t="shared" si="8"/>
        <v>219.79</v>
      </c>
      <c r="K281" s="19">
        <f t="shared" si="9"/>
        <v>6593.7</v>
      </c>
    </row>
    <row r="282" spans="2:11" ht="12.75">
      <c r="B282" s="13">
        <v>275</v>
      </c>
      <c r="C282" s="14" t="s">
        <v>315</v>
      </c>
      <c r="D282" s="15" t="s">
        <v>24</v>
      </c>
      <c r="E282" s="13" t="s">
        <v>28</v>
      </c>
      <c r="F282" s="16">
        <v>30</v>
      </c>
      <c r="G282" s="17">
        <v>60.5</v>
      </c>
      <c r="H282" s="17">
        <v>55</v>
      </c>
      <c r="I282" s="17">
        <v>58.85</v>
      </c>
      <c r="J282" s="18">
        <f t="shared" si="8"/>
        <v>58.12</v>
      </c>
      <c r="K282" s="19">
        <f t="shared" si="9"/>
        <v>1743.6</v>
      </c>
    </row>
    <row r="283" spans="2:11" ht="25.5">
      <c r="B283" s="13">
        <v>276</v>
      </c>
      <c r="C283" s="14" t="s">
        <v>316</v>
      </c>
      <c r="D283" s="15" t="s">
        <v>53</v>
      </c>
      <c r="E283" s="13" t="s">
        <v>25</v>
      </c>
      <c r="F283" s="16">
        <v>60</v>
      </c>
      <c r="G283" s="17">
        <v>55</v>
      </c>
      <c r="H283" s="17">
        <v>50</v>
      </c>
      <c r="I283" s="17">
        <v>53.5</v>
      </c>
      <c r="J283" s="18">
        <f t="shared" si="8"/>
        <v>52.83</v>
      </c>
      <c r="K283" s="19">
        <f t="shared" si="9"/>
        <v>3169.7999999999997</v>
      </c>
    </row>
    <row r="284" spans="2:11" ht="12.75">
      <c r="B284" s="13">
        <v>277</v>
      </c>
      <c r="C284" s="14" t="s">
        <v>317</v>
      </c>
      <c r="D284" s="15" t="s">
        <v>24</v>
      </c>
      <c r="E284" s="13" t="s">
        <v>28</v>
      </c>
      <c r="F284" s="16">
        <v>15</v>
      </c>
      <c r="G284" s="17">
        <v>172.7</v>
      </c>
      <c r="H284" s="17">
        <v>157</v>
      </c>
      <c r="I284" s="17">
        <v>167.99</v>
      </c>
      <c r="J284" s="18">
        <f t="shared" si="8"/>
        <v>165.9</v>
      </c>
      <c r="K284" s="19">
        <f t="shared" si="9"/>
        <v>2488.5</v>
      </c>
    </row>
    <row r="285" spans="2:11" ht="12.75">
      <c r="B285" s="13">
        <v>278</v>
      </c>
      <c r="C285" s="14" t="s">
        <v>318</v>
      </c>
      <c r="D285" s="15" t="s">
        <v>24</v>
      </c>
      <c r="E285" s="13" t="s">
        <v>28</v>
      </c>
      <c r="F285" s="16">
        <v>60</v>
      </c>
      <c r="G285" s="17">
        <v>162.8</v>
      </c>
      <c r="H285" s="17">
        <v>148</v>
      </c>
      <c r="I285" s="17">
        <v>158.36</v>
      </c>
      <c r="J285" s="18">
        <f t="shared" si="8"/>
        <v>156.39</v>
      </c>
      <c r="K285" s="19">
        <f t="shared" si="9"/>
        <v>9383.4</v>
      </c>
    </row>
    <row r="286" spans="2:11" ht="12.75">
      <c r="B286" s="13">
        <v>280</v>
      </c>
      <c r="C286" s="14" t="s">
        <v>319</v>
      </c>
      <c r="D286" s="15" t="s">
        <v>53</v>
      </c>
      <c r="E286" s="13" t="s">
        <v>25</v>
      </c>
      <c r="F286" s="16">
        <v>12</v>
      </c>
      <c r="G286" s="17">
        <v>13.2</v>
      </c>
      <c r="H286" s="17">
        <v>12</v>
      </c>
      <c r="I286" s="17">
        <v>12.84</v>
      </c>
      <c r="J286" s="18">
        <f t="shared" si="8"/>
        <v>12.68</v>
      </c>
      <c r="K286" s="19">
        <f t="shared" si="9"/>
        <v>152.16</v>
      </c>
    </row>
    <row r="287" spans="2:11" ht="12.75">
      <c r="B287" s="13">
        <v>281</v>
      </c>
      <c r="C287" s="14" t="s">
        <v>320</v>
      </c>
      <c r="D287" s="15" t="s">
        <v>53</v>
      </c>
      <c r="E287" s="13" t="s">
        <v>25</v>
      </c>
      <c r="F287" s="16">
        <v>12</v>
      </c>
      <c r="G287" s="17">
        <v>16.5</v>
      </c>
      <c r="H287" s="17">
        <v>15</v>
      </c>
      <c r="I287" s="17">
        <v>16.05</v>
      </c>
      <c r="J287" s="18">
        <f t="shared" si="8"/>
        <v>15.85</v>
      </c>
      <c r="K287" s="19">
        <f t="shared" si="9"/>
        <v>190.2</v>
      </c>
    </row>
    <row r="288" spans="2:11" ht="12.75">
      <c r="B288" s="13">
        <v>282</v>
      </c>
      <c r="C288" s="14" t="s">
        <v>321</v>
      </c>
      <c r="D288" s="15" t="s">
        <v>27</v>
      </c>
      <c r="E288" s="13" t="s">
        <v>28</v>
      </c>
      <c r="F288" s="16">
        <v>30</v>
      </c>
      <c r="G288" s="17">
        <v>143</v>
      </c>
      <c r="H288" s="17">
        <v>130</v>
      </c>
      <c r="I288" s="17">
        <v>139.1</v>
      </c>
      <c r="J288" s="18">
        <f t="shared" si="8"/>
        <v>137.37</v>
      </c>
      <c r="K288" s="19">
        <f t="shared" si="9"/>
        <v>4121.1</v>
      </c>
    </row>
    <row r="289" spans="2:11" ht="12.75">
      <c r="B289" s="13">
        <v>284</v>
      </c>
      <c r="C289" s="14" t="s">
        <v>322</v>
      </c>
      <c r="D289" s="15" t="s">
        <v>27</v>
      </c>
      <c r="E289" s="13" t="s">
        <v>64</v>
      </c>
      <c r="F289" s="16">
        <v>30</v>
      </c>
      <c r="G289" s="17">
        <v>29.7</v>
      </c>
      <c r="H289" s="17">
        <v>27</v>
      </c>
      <c r="I289" s="17">
        <v>28.89</v>
      </c>
      <c r="J289" s="18">
        <f t="shared" si="8"/>
        <v>28.53</v>
      </c>
      <c r="K289" s="19">
        <f t="shared" si="9"/>
        <v>855.9000000000001</v>
      </c>
    </row>
    <row r="290" spans="2:11" ht="12.75">
      <c r="B290" s="13">
        <v>285</v>
      </c>
      <c r="C290" s="14" t="s">
        <v>323</v>
      </c>
      <c r="D290" s="15" t="s">
        <v>27</v>
      </c>
      <c r="E290" s="13" t="s">
        <v>28</v>
      </c>
      <c r="F290" s="16">
        <v>20</v>
      </c>
      <c r="G290" s="17">
        <v>60.17</v>
      </c>
      <c r="H290" s="17">
        <v>54.7</v>
      </c>
      <c r="I290" s="17">
        <v>58.529</v>
      </c>
      <c r="J290" s="18">
        <f t="shared" si="8"/>
        <v>57.8</v>
      </c>
      <c r="K290" s="19">
        <f t="shared" si="9"/>
        <v>1156</v>
      </c>
    </row>
    <row r="291" spans="2:11" ht="12.75">
      <c r="B291" s="13">
        <v>286</v>
      </c>
      <c r="C291" s="14" t="s">
        <v>324</v>
      </c>
      <c r="D291" s="15" t="s">
        <v>80</v>
      </c>
      <c r="E291" s="13" t="s">
        <v>64</v>
      </c>
      <c r="F291" s="16">
        <v>25</v>
      </c>
      <c r="G291" s="17">
        <v>48.125</v>
      </c>
      <c r="H291" s="17">
        <v>43.75</v>
      </c>
      <c r="I291" s="17">
        <v>46.8125</v>
      </c>
      <c r="J291" s="18">
        <f t="shared" si="8"/>
        <v>46.23</v>
      </c>
      <c r="K291" s="19">
        <f t="shared" si="9"/>
        <v>1155.75</v>
      </c>
    </row>
    <row r="292" spans="2:11" ht="12.75">
      <c r="B292" s="13">
        <v>288</v>
      </c>
      <c r="C292" s="14" t="s">
        <v>325</v>
      </c>
      <c r="D292" s="15" t="s">
        <v>33</v>
      </c>
      <c r="E292" s="13" t="s">
        <v>25</v>
      </c>
      <c r="F292" s="16">
        <v>10</v>
      </c>
      <c r="G292" s="17">
        <v>31.9</v>
      </c>
      <c r="H292" s="17">
        <v>29</v>
      </c>
      <c r="I292" s="17">
        <v>31.03</v>
      </c>
      <c r="J292" s="18">
        <f t="shared" si="8"/>
        <v>30.64</v>
      </c>
      <c r="K292" s="19">
        <f t="shared" si="9"/>
        <v>306.4</v>
      </c>
    </row>
    <row r="293" spans="2:11" ht="12.75">
      <c r="B293" s="13">
        <v>289</v>
      </c>
      <c r="C293" s="14" t="s">
        <v>326</v>
      </c>
      <c r="D293" s="15" t="s">
        <v>53</v>
      </c>
      <c r="E293" s="13" t="s">
        <v>25</v>
      </c>
      <c r="F293" s="16">
        <v>12</v>
      </c>
      <c r="G293" s="17">
        <v>216.7</v>
      </c>
      <c r="H293" s="17">
        <v>197</v>
      </c>
      <c r="I293" s="17">
        <v>210.79</v>
      </c>
      <c r="J293" s="18">
        <f t="shared" si="8"/>
        <v>208.16</v>
      </c>
      <c r="K293" s="19">
        <f t="shared" si="9"/>
        <v>2497.92</v>
      </c>
    </row>
    <row r="294" spans="2:11" ht="12.75">
      <c r="B294" s="13">
        <v>290</v>
      </c>
      <c r="C294" s="14" t="s">
        <v>327</v>
      </c>
      <c r="D294" s="15" t="s">
        <v>53</v>
      </c>
      <c r="E294" s="13" t="s">
        <v>25</v>
      </c>
      <c r="F294" s="16">
        <v>12</v>
      </c>
      <c r="G294" s="17">
        <v>143</v>
      </c>
      <c r="H294" s="17">
        <v>130</v>
      </c>
      <c r="I294" s="17">
        <v>139.1</v>
      </c>
      <c r="J294" s="18">
        <f t="shared" si="8"/>
        <v>137.37</v>
      </c>
      <c r="K294" s="19">
        <f t="shared" si="9"/>
        <v>1648.44</v>
      </c>
    </row>
    <row r="295" spans="2:11" ht="12.75">
      <c r="B295" s="13">
        <v>291</v>
      </c>
      <c r="C295" s="14" t="s">
        <v>328</v>
      </c>
      <c r="D295" s="15" t="s">
        <v>250</v>
      </c>
      <c r="E295" s="13" t="s">
        <v>64</v>
      </c>
      <c r="F295" s="16">
        <v>120</v>
      </c>
      <c r="G295" s="17">
        <v>123.75</v>
      </c>
      <c r="H295" s="17">
        <v>112.5</v>
      </c>
      <c r="I295" s="17">
        <v>120.375</v>
      </c>
      <c r="J295" s="18">
        <f t="shared" si="8"/>
        <v>118.88</v>
      </c>
      <c r="K295" s="19">
        <f t="shared" si="9"/>
        <v>14265.599999999999</v>
      </c>
    </row>
    <row r="296" spans="2:11" ht="12.75">
      <c r="B296" s="13">
        <v>292</v>
      </c>
      <c r="C296" s="14" t="s">
        <v>329</v>
      </c>
      <c r="D296" s="15" t="s">
        <v>27</v>
      </c>
      <c r="E296" s="13" t="s">
        <v>28</v>
      </c>
      <c r="F296" s="16">
        <v>200</v>
      </c>
      <c r="G296" s="17">
        <v>5.5</v>
      </c>
      <c r="H296" s="17">
        <v>5</v>
      </c>
      <c r="I296" s="17">
        <v>5.35</v>
      </c>
      <c r="J296" s="18">
        <f t="shared" si="8"/>
        <v>5.28</v>
      </c>
      <c r="K296" s="19">
        <f t="shared" si="9"/>
        <v>1056</v>
      </c>
    </row>
    <row r="297" spans="2:11" ht="12.75">
      <c r="B297" s="13">
        <v>293</v>
      </c>
      <c r="C297" s="14" t="s">
        <v>330</v>
      </c>
      <c r="D297" s="15" t="s">
        <v>27</v>
      </c>
      <c r="E297" s="13" t="s">
        <v>28</v>
      </c>
      <c r="F297" s="16">
        <v>170</v>
      </c>
      <c r="G297" s="17">
        <v>16.5</v>
      </c>
      <c r="H297" s="17">
        <v>15</v>
      </c>
      <c r="I297" s="17">
        <v>16.05</v>
      </c>
      <c r="J297" s="18">
        <f t="shared" si="8"/>
        <v>15.85</v>
      </c>
      <c r="K297" s="19">
        <f t="shared" si="9"/>
        <v>2694.5</v>
      </c>
    </row>
    <row r="298" spans="2:11" ht="12.75">
      <c r="B298" s="13">
        <v>294</v>
      </c>
      <c r="C298" s="14" t="s">
        <v>331</v>
      </c>
      <c r="D298" s="15" t="s">
        <v>24</v>
      </c>
      <c r="E298" s="13" t="s">
        <v>28</v>
      </c>
      <c r="F298" s="16">
        <v>15</v>
      </c>
      <c r="G298" s="17">
        <v>508.2</v>
      </c>
      <c r="H298" s="17">
        <v>462</v>
      </c>
      <c r="I298" s="17">
        <v>494.34</v>
      </c>
      <c r="J298" s="18">
        <f t="shared" si="8"/>
        <v>488.18</v>
      </c>
      <c r="K298" s="19">
        <f t="shared" si="9"/>
        <v>7322.7</v>
      </c>
    </row>
    <row r="299" spans="2:11" ht="12.75">
      <c r="B299" s="13">
        <v>295</v>
      </c>
      <c r="C299" s="14" t="s">
        <v>332</v>
      </c>
      <c r="D299" s="15" t="s">
        <v>80</v>
      </c>
      <c r="E299" s="13" t="s">
        <v>64</v>
      </c>
      <c r="F299" s="16">
        <v>12</v>
      </c>
      <c r="G299" s="17">
        <v>183.7</v>
      </c>
      <c r="H299" s="17">
        <v>167</v>
      </c>
      <c r="I299" s="17">
        <v>178.69</v>
      </c>
      <c r="J299" s="18">
        <f t="shared" si="8"/>
        <v>176.46</v>
      </c>
      <c r="K299" s="19">
        <f t="shared" si="9"/>
        <v>2117.52</v>
      </c>
    </row>
    <row r="300" spans="2:11" ht="12.75">
      <c r="B300" s="13">
        <v>297</v>
      </c>
      <c r="C300" s="14" t="s">
        <v>333</v>
      </c>
      <c r="D300" s="15" t="s">
        <v>27</v>
      </c>
      <c r="E300" s="13" t="s">
        <v>28</v>
      </c>
      <c r="F300" s="16">
        <v>30</v>
      </c>
      <c r="G300" s="17">
        <v>69.3</v>
      </c>
      <c r="H300" s="17">
        <v>63</v>
      </c>
      <c r="I300" s="17">
        <v>67.41</v>
      </c>
      <c r="J300" s="18">
        <f t="shared" si="8"/>
        <v>66.57</v>
      </c>
      <c r="K300" s="19">
        <f t="shared" si="9"/>
        <v>1997.1</v>
      </c>
    </row>
    <row r="301" spans="2:11" ht="12.75">
      <c r="B301" s="13">
        <v>298</v>
      </c>
      <c r="C301" s="14" t="s">
        <v>334</v>
      </c>
      <c r="D301" s="15" t="s">
        <v>27</v>
      </c>
      <c r="E301" s="13" t="s">
        <v>28</v>
      </c>
      <c r="F301" s="16">
        <v>40</v>
      </c>
      <c r="G301" s="17">
        <v>22</v>
      </c>
      <c r="H301" s="17">
        <v>20</v>
      </c>
      <c r="I301" s="17">
        <v>21.4</v>
      </c>
      <c r="J301" s="18">
        <f t="shared" si="8"/>
        <v>21.13</v>
      </c>
      <c r="K301" s="19">
        <f t="shared" si="9"/>
        <v>845.1999999999999</v>
      </c>
    </row>
    <row r="302" spans="2:11" ht="12.75">
      <c r="B302" s="13">
        <v>299</v>
      </c>
      <c r="C302" s="14" t="s">
        <v>335</v>
      </c>
      <c r="D302" s="15" t="s">
        <v>24</v>
      </c>
      <c r="E302" s="13" t="s">
        <v>28</v>
      </c>
      <c r="F302" s="16">
        <v>30</v>
      </c>
      <c r="G302" s="17">
        <v>27.5</v>
      </c>
      <c r="H302" s="17">
        <v>25</v>
      </c>
      <c r="I302" s="17">
        <v>26.75</v>
      </c>
      <c r="J302" s="18">
        <f t="shared" si="8"/>
        <v>26.42</v>
      </c>
      <c r="K302" s="19">
        <f t="shared" si="9"/>
        <v>792.6</v>
      </c>
    </row>
    <row r="303" spans="2:11" ht="12.75">
      <c r="B303" s="13">
        <v>300</v>
      </c>
      <c r="C303" s="14" t="s">
        <v>336</v>
      </c>
      <c r="D303" s="15" t="s">
        <v>33</v>
      </c>
      <c r="E303" s="13" t="s">
        <v>25</v>
      </c>
      <c r="F303" s="16">
        <v>200</v>
      </c>
      <c r="G303" s="17">
        <v>28.93</v>
      </c>
      <c r="H303" s="17">
        <v>26.3</v>
      </c>
      <c r="I303" s="17">
        <v>28.141</v>
      </c>
      <c r="J303" s="18">
        <f t="shared" si="8"/>
        <v>27.79</v>
      </c>
      <c r="K303" s="19">
        <f t="shared" si="9"/>
        <v>5558</v>
      </c>
    </row>
    <row r="304" spans="2:11" ht="12.75">
      <c r="B304" s="13">
        <v>301</v>
      </c>
      <c r="C304" s="14" t="s">
        <v>337</v>
      </c>
      <c r="D304" s="15" t="s">
        <v>33</v>
      </c>
      <c r="E304" s="13" t="s">
        <v>25</v>
      </c>
      <c r="F304" s="16">
        <v>250</v>
      </c>
      <c r="G304" s="17">
        <v>7.238</v>
      </c>
      <c r="H304" s="17">
        <v>6.58</v>
      </c>
      <c r="I304" s="17">
        <v>7.0406</v>
      </c>
      <c r="J304" s="18">
        <f t="shared" si="8"/>
        <v>6.95</v>
      </c>
      <c r="K304" s="19">
        <f t="shared" si="9"/>
        <v>1737.5</v>
      </c>
    </row>
    <row r="305" spans="2:11" ht="12.75">
      <c r="B305" s="13">
        <v>302</v>
      </c>
      <c r="C305" s="14" t="s">
        <v>338</v>
      </c>
      <c r="D305" s="15" t="s">
        <v>33</v>
      </c>
      <c r="E305" s="13" t="s">
        <v>25</v>
      </c>
      <c r="F305" s="16">
        <v>35</v>
      </c>
      <c r="G305" s="17">
        <v>80.3</v>
      </c>
      <c r="H305" s="17">
        <v>73</v>
      </c>
      <c r="I305" s="17">
        <v>78.11</v>
      </c>
      <c r="J305" s="18">
        <f t="shared" si="8"/>
        <v>77.14</v>
      </c>
      <c r="K305" s="19">
        <f t="shared" si="9"/>
        <v>2699.9</v>
      </c>
    </row>
    <row r="306" spans="2:11" ht="12.75">
      <c r="B306" s="13">
        <v>303</v>
      </c>
      <c r="C306" s="14" t="s">
        <v>339</v>
      </c>
      <c r="D306" s="15" t="s">
        <v>33</v>
      </c>
      <c r="E306" s="13" t="s">
        <v>25</v>
      </c>
      <c r="F306" s="16">
        <v>20</v>
      </c>
      <c r="G306" s="17">
        <v>198</v>
      </c>
      <c r="H306" s="17">
        <v>180</v>
      </c>
      <c r="I306" s="17">
        <v>192.6</v>
      </c>
      <c r="J306" s="18">
        <f t="shared" si="8"/>
        <v>190.2</v>
      </c>
      <c r="K306" s="19">
        <f t="shared" si="9"/>
        <v>3804</v>
      </c>
    </row>
    <row r="307" spans="2:11" ht="12.75">
      <c r="B307" s="13">
        <v>304</v>
      </c>
      <c r="C307" s="14" t="s">
        <v>340</v>
      </c>
      <c r="D307" s="15" t="s">
        <v>33</v>
      </c>
      <c r="E307" s="13" t="s">
        <v>25</v>
      </c>
      <c r="F307" s="16">
        <v>15</v>
      </c>
      <c r="G307" s="17">
        <v>685.3</v>
      </c>
      <c r="H307" s="17">
        <v>623</v>
      </c>
      <c r="I307" s="17">
        <v>666.61</v>
      </c>
      <c r="J307" s="18">
        <f t="shared" si="8"/>
        <v>658.3</v>
      </c>
      <c r="K307" s="19">
        <f t="shared" si="9"/>
        <v>9874.5</v>
      </c>
    </row>
    <row r="308" spans="2:11" ht="12.75">
      <c r="B308" s="13">
        <v>305</v>
      </c>
      <c r="C308" s="14" t="s">
        <v>341</v>
      </c>
      <c r="D308" s="15" t="s">
        <v>33</v>
      </c>
      <c r="E308" s="13" t="s">
        <v>25</v>
      </c>
      <c r="F308" s="16">
        <v>20</v>
      </c>
      <c r="G308" s="17">
        <v>1161.435</v>
      </c>
      <c r="H308" s="17">
        <v>1055.85</v>
      </c>
      <c r="I308" s="17">
        <v>1129.7595</v>
      </c>
      <c r="J308" s="18">
        <f t="shared" si="8"/>
        <v>1115.68</v>
      </c>
      <c r="K308" s="19">
        <f t="shared" si="9"/>
        <v>22313.600000000002</v>
      </c>
    </row>
    <row r="309" spans="2:11" ht="12.75">
      <c r="B309" s="13">
        <v>306</v>
      </c>
      <c r="C309" s="14" t="s">
        <v>342</v>
      </c>
      <c r="D309" s="15" t="s">
        <v>24</v>
      </c>
      <c r="E309" s="13" t="s">
        <v>28</v>
      </c>
      <c r="F309" s="16">
        <v>40</v>
      </c>
      <c r="G309" s="17">
        <v>57.915</v>
      </c>
      <c r="H309" s="17">
        <v>52.65</v>
      </c>
      <c r="I309" s="17">
        <v>56.3355</v>
      </c>
      <c r="J309" s="18">
        <f t="shared" si="8"/>
        <v>55.63</v>
      </c>
      <c r="K309" s="19">
        <f t="shared" si="9"/>
        <v>2225.2000000000003</v>
      </c>
    </row>
    <row r="310" spans="2:11" ht="12.75">
      <c r="B310" s="13">
        <v>307</v>
      </c>
      <c r="C310" s="14" t="s">
        <v>343</v>
      </c>
      <c r="D310" s="15" t="s">
        <v>27</v>
      </c>
      <c r="E310" s="13" t="s">
        <v>28</v>
      </c>
      <c r="F310" s="16">
        <v>80</v>
      </c>
      <c r="G310" s="17">
        <v>134.2</v>
      </c>
      <c r="H310" s="17">
        <v>122</v>
      </c>
      <c r="I310" s="17">
        <v>130.54</v>
      </c>
      <c r="J310" s="18">
        <f t="shared" si="8"/>
        <v>128.91</v>
      </c>
      <c r="K310" s="19">
        <f t="shared" si="9"/>
        <v>10312.8</v>
      </c>
    </row>
    <row r="311" spans="2:11" ht="12.75">
      <c r="B311" s="13">
        <v>308</v>
      </c>
      <c r="C311" s="14" t="s">
        <v>344</v>
      </c>
      <c r="D311" s="15" t="s">
        <v>345</v>
      </c>
      <c r="E311" s="13" t="s">
        <v>28</v>
      </c>
      <c r="F311" s="16">
        <v>20</v>
      </c>
      <c r="G311" s="17">
        <v>55</v>
      </c>
      <c r="H311" s="17">
        <v>50</v>
      </c>
      <c r="I311" s="17">
        <v>53.5</v>
      </c>
      <c r="J311" s="18">
        <f t="shared" si="8"/>
        <v>52.83</v>
      </c>
      <c r="K311" s="19">
        <f t="shared" si="9"/>
        <v>1056.6</v>
      </c>
    </row>
    <row r="312" spans="2:11" ht="12.75">
      <c r="B312" s="13">
        <v>309</v>
      </c>
      <c r="C312" s="14" t="s">
        <v>346</v>
      </c>
      <c r="D312" s="15" t="s">
        <v>33</v>
      </c>
      <c r="E312" s="13" t="s">
        <v>25</v>
      </c>
      <c r="F312" s="16">
        <v>20</v>
      </c>
      <c r="G312" s="17">
        <v>45.65</v>
      </c>
      <c r="H312" s="17">
        <v>41.5</v>
      </c>
      <c r="I312" s="17">
        <v>44.405</v>
      </c>
      <c r="J312" s="18">
        <f t="shared" si="8"/>
        <v>43.85</v>
      </c>
      <c r="K312" s="19">
        <f t="shared" si="9"/>
        <v>877</v>
      </c>
    </row>
    <row r="313" spans="2:11" ht="12.75">
      <c r="B313" s="13">
        <v>310</v>
      </c>
      <c r="C313" s="14" t="s">
        <v>347</v>
      </c>
      <c r="D313" s="15" t="s">
        <v>27</v>
      </c>
      <c r="E313" s="13" t="s">
        <v>28</v>
      </c>
      <c r="F313" s="16">
        <v>20</v>
      </c>
      <c r="G313" s="17">
        <v>39.6</v>
      </c>
      <c r="H313" s="17">
        <v>36</v>
      </c>
      <c r="I313" s="17">
        <v>38.52</v>
      </c>
      <c r="J313" s="18">
        <f t="shared" si="8"/>
        <v>38.04</v>
      </c>
      <c r="K313" s="19">
        <f t="shared" si="9"/>
        <v>760.8</v>
      </c>
    </row>
    <row r="314" spans="2:11" ht="12.75">
      <c r="B314" s="13">
        <v>311</v>
      </c>
      <c r="C314" s="14" t="s">
        <v>348</v>
      </c>
      <c r="D314" s="15" t="s">
        <v>250</v>
      </c>
      <c r="E314" s="13" t="s">
        <v>28</v>
      </c>
      <c r="F314" s="16">
        <v>100</v>
      </c>
      <c r="G314" s="17">
        <v>15.246</v>
      </c>
      <c r="H314" s="17">
        <v>13.86</v>
      </c>
      <c r="I314" s="17">
        <v>14.8302</v>
      </c>
      <c r="J314" s="18">
        <f t="shared" si="8"/>
        <v>14.65</v>
      </c>
      <c r="K314" s="19">
        <f t="shared" si="9"/>
        <v>1465</v>
      </c>
    </row>
    <row r="315" spans="2:11" ht="12.75">
      <c r="B315" s="13">
        <v>312</v>
      </c>
      <c r="C315" s="14" t="s">
        <v>349</v>
      </c>
      <c r="D315" s="15" t="s">
        <v>80</v>
      </c>
      <c r="E315" s="13" t="s">
        <v>28</v>
      </c>
      <c r="F315" s="16">
        <v>10</v>
      </c>
      <c r="G315" s="17">
        <v>55</v>
      </c>
      <c r="H315" s="17">
        <v>50</v>
      </c>
      <c r="I315" s="17">
        <v>53.5</v>
      </c>
      <c r="J315" s="18">
        <f t="shared" si="8"/>
        <v>52.83</v>
      </c>
      <c r="K315" s="19">
        <f t="shared" si="9"/>
        <v>528.3</v>
      </c>
    </row>
    <row r="316" spans="2:11" ht="12.75">
      <c r="B316" s="13">
        <v>313</v>
      </c>
      <c r="C316" s="14" t="s">
        <v>350</v>
      </c>
      <c r="D316" s="15" t="s">
        <v>80</v>
      </c>
      <c r="E316" s="13" t="s">
        <v>28</v>
      </c>
      <c r="F316" s="16">
        <v>24</v>
      </c>
      <c r="G316" s="17">
        <v>55</v>
      </c>
      <c r="H316" s="17">
        <v>50</v>
      </c>
      <c r="I316" s="17">
        <v>53.5</v>
      </c>
      <c r="J316" s="18">
        <f t="shared" si="8"/>
        <v>52.83</v>
      </c>
      <c r="K316" s="19">
        <f t="shared" si="9"/>
        <v>1267.92</v>
      </c>
    </row>
    <row r="317" spans="2:11" ht="12.75">
      <c r="B317" s="13">
        <v>314</v>
      </c>
      <c r="C317" s="14" t="s">
        <v>351</v>
      </c>
      <c r="D317" s="15" t="s">
        <v>53</v>
      </c>
      <c r="E317" s="13" t="s">
        <v>25</v>
      </c>
      <c r="F317" s="16">
        <v>12</v>
      </c>
      <c r="G317" s="17">
        <v>140.8</v>
      </c>
      <c r="H317" s="17">
        <v>128</v>
      </c>
      <c r="I317" s="17">
        <v>136.96</v>
      </c>
      <c r="J317" s="18">
        <f t="shared" si="8"/>
        <v>135.25</v>
      </c>
      <c r="K317" s="19">
        <f t="shared" si="9"/>
        <v>1623</v>
      </c>
    </row>
    <row r="318" spans="2:11" ht="12.75">
      <c r="B318" s="13">
        <v>315</v>
      </c>
      <c r="C318" s="14" t="s">
        <v>352</v>
      </c>
      <c r="D318" s="15" t="s">
        <v>27</v>
      </c>
      <c r="E318" s="13" t="s">
        <v>28</v>
      </c>
      <c r="F318" s="16">
        <v>12</v>
      </c>
      <c r="G318" s="17">
        <v>47844.5</v>
      </c>
      <c r="H318" s="17">
        <v>60</v>
      </c>
      <c r="I318" s="17">
        <v>46539.65</v>
      </c>
      <c r="J318" s="18">
        <f t="shared" si="8"/>
        <v>31481.38</v>
      </c>
      <c r="K318" s="19">
        <f t="shared" si="9"/>
        <v>377776.56</v>
      </c>
    </row>
    <row r="319" spans="2:11" ht="12.75">
      <c r="B319" s="13">
        <v>316</v>
      </c>
      <c r="C319" s="14" t="s">
        <v>353</v>
      </c>
      <c r="D319" s="15" t="s">
        <v>33</v>
      </c>
      <c r="E319" s="13" t="s">
        <v>25</v>
      </c>
      <c r="F319" s="16">
        <v>20</v>
      </c>
      <c r="G319" s="17">
        <v>1320</v>
      </c>
      <c r="H319" s="17">
        <v>1200</v>
      </c>
      <c r="I319" s="17">
        <v>1284</v>
      </c>
      <c r="J319" s="18">
        <f t="shared" si="8"/>
        <v>1268</v>
      </c>
      <c r="K319" s="19">
        <f t="shared" si="9"/>
        <v>25360</v>
      </c>
    </row>
    <row r="320" spans="2:11" ht="12.75">
      <c r="B320" s="13">
        <v>317</v>
      </c>
      <c r="C320" s="14" t="s">
        <v>354</v>
      </c>
      <c r="D320" s="15" t="s">
        <v>27</v>
      </c>
      <c r="E320" s="13" t="s">
        <v>28</v>
      </c>
      <c r="F320" s="16">
        <v>60</v>
      </c>
      <c r="G320" s="17">
        <v>5.5</v>
      </c>
      <c r="H320" s="17">
        <v>5</v>
      </c>
      <c r="I320" s="17">
        <v>5.35</v>
      </c>
      <c r="J320" s="18">
        <f t="shared" si="8"/>
        <v>5.28</v>
      </c>
      <c r="K320" s="19">
        <f t="shared" si="9"/>
        <v>316.8</v>
      </c>
    </row>
    <row r="321" spans="2:11" ht="12.75">
      <c r="B321" s="13">
        <v>336</v>
      </c>
      <c r="C321" s="14" t="s">
        <v>355</v>
      </c>
      <c r="D321" s="15" t="s">
        <v>356</v>
      </c>
      <c r="E321" s="13" t="s">
        <v>64</v>
      </c>
      <c r="F321" s="16">
        <v>4000</v>
      </c>
      <c r="G321" s="17">
        <v>7.7</v>
      </c>
      <c r="H321" s="17">
        <v>7</v>
      </c>
      <c r="I321" s="17">
        <v>7.49</v>
      </c>
      <c r="J321" s="18">
        <f t="shared" si="8"/>
        <v>7.4</v>
      </c>
      <c r="K321" s="19">
        <f t="shared" si="9"/>
        <v>29600</v>
      </c>
    </row>
    <row r="322" spans="2:11" ht="12.75">
      <c r="B322" s="13">
        <v>337</v>
      </c>
      <c r="C322" s="14" t="s">
        <v>357</v>
      </c>
      <c r="D322" s="15" t="s">
        <v>356</v>
      </c>
      <c r="E322" s="13" t="s">
        <v>64</v>
      </c>
      <c r="F322" s="16">
        <v>200</v>
      </c>
      <c r="G322" s="17">
        <v>5.5</v>
      </c>
      <c r="H322" s="17">
        <v>5</v>
      </c>
      <c r="I322" s="17">
        <v>5.35</v>
      </c>
      <c r="J322" s="18">
        <f t="shared" si="8"/>
        <v>5.28</v>
      </c>
      <c r="K322" s="19">
        <f t="shared" si="9"/>
        <v>1056</v>
      </c>
    </row>
    <row r="323" spans="2:11" ht="12.75">
      <c r="B323" s="13">
        <v>338</v>
      </c>
      <c r="C323" s="14" t="s">
        <v>358</v>
      </c>
      <c r="D323" s="15" t="s">
        <v>356</v>
      </c>
      <c r="E323" s="13" t="s">
        <v>64</v>
      </c>
      <c r="F323" s="16">
        <v>5000</v>
      </c>
      <c r="G323" s="17">
        <v>5.5</v>
      </c>
      <c r="H323" s="17">
        <v>5</v>
      </c>
      <c r="I323" s="17">
        <v>5.35</v>
      </c>
      <c r="J323" s="18">
        <f t="shared" si="8"/>
        <v>5.28</v>
      </c>
      <c r="K323" s="19">
        <f t="shared" si="9"/>
        <v>26400</v>
      </c>
    </row>
    <row r="324" spans="2:11" ht="12.75">
      <c r="B324" s="13">
        <v>339</v>
      </c>
      <c r="C324" s="14" t="s">
        <v>359</v>
      </c>
      <c r="D324" s="15" t="s">
        <v>356</v>
      </c>
      <c r="E324" s="13" t="s">
        <v>64</v>
      </c>
      <c r="F324" s="16">
        <v>5000</v>
      </c>
      <c r="G324" s="17">
        <v>6.6</v>
      </c>
      <c r="H324" s="17">
        <v>6</v>
      </c>
      <c r="I324" s="17">
        <v>6.42</v>
      </c>
      <c r="J324" s="18">
        <f t="shared" si="8"/>
        <v>6.34</v>
      </c>
      <c r="K324" s="19">
        <f t="shared" si="9"/>
        <v>31700</v>
      </c>
    </row>
    <row r="325" spans="2:11" ht="12.75">
      <c r="B325" s="13">
        <v>340</v>
      </c>
      <c r="C325" s="14" t="s">
        <v>360</v>
      </c>
      <c r="D325" s="15" t="s">
        <v>356</v>
      </c>
      <c r="E325" s="13" t="s">
        <v>64</v>
      </c>
      <c r="F325" s="16">
        <v>5000</v>
      </c>
      <c r="G325" s="17">
        <v>7.7</v>
      </c>
      <c r="H325" s="17">
        <v>7</v>
      </c>
      <c r="I325" s="17">
        <v>7.49</v>
      </c>
      <c r="J325" s="18">
        <f t="shared" si="8"/>
        <v>7.4</v>
      </c>
      <c r="K325" s="19">
        <f t="shared" si="9"/>
        <v>37000</v>
      </c>
    </row>
    <row r="326" spans="2:11" ht="25.5">
      <c r="B326" s="13">
        <v>341</v>
      </c>
      <c r="C326" s="14" t="s">
        <v>361</v>
      </c>
      <c r="D326" s="15" t="s">
        <v>356</v>
      </c>
      <c r="E326" s="13" t="s">
        <v>64</v>
      </c>
      <c r="F326" s="16">
        <v>15</v>
      </c>
      <c r="G326" s="17">
        <v>165</v>
      </c>
      <c r="H326" s="17">
        <v>150</v>
      </c>
      <c r="I326" s="17">
        <v>160.5</v>
      </c>
      <c r="J326" s="18">
        <f t="shared" si="8"/>
        <v>158.5</v>
      </c>
      <c r="K326" s="19">
        <f t="shared" si="9"/>
        <v>2377.5</v>
      </c>
    </row>
    <row r="327" spans="2:11" ht="12.75">
      <c r="B327" s="13">
        <v>342</v>
      </c>
      <c r="C327" s="14" t="s">
        <v>362</v>
      </c>
      <c r="D327" s="15" t="s">
        <v>33</v>
      </c>
      <c r="E327" s="13" t="s">
        <v>25</v>
      </c>
      <c r="F327" s="16">
        <v>1</v>
      </c>
      <c r="G327" s="17">
        <v>883.3</v>
      </c>
      <c r="H327" s="17">
        <v>803</v>
      </c>
      <c r="I327" s="17">
        <v>859.21</v>
      </c>
      <c r="J327" s="18">
        <f t="shared" si="8"/>
        <v>848.5</v>
      </c>
      <c r="K327" s="19">
        <f t="shared" si="9"/>
        <v>848.5</v>
      </c>
    </row>
    <row r="328" spans="2:11" ht="12.75">
      <c r="B328" s="13">
        <v>343</v>
      </c>
      <c r="C328" s="14" t="s">
        <v>363</v>
      </c>
      <c r="D328" s="15" t="s">
        <v>53</v>
      </c>
      <c r="E328" s="13" t="s">
        <v>25</v>
      </c>
      <c r="F328" s="16">
        <v>24</v>
      </c>
      <c r="G328" s="17">
        <v>124.916</v>
      </c>
      <c r="H328" s="17">
        <v>113.56</v>
      </c>
      <c r="I328" s="17">
        <v>121.5092</v>
      </c>
      <c r="J328" s="18">
        <f t="shared" si="8"/>
        <v>120</v>
      </c>
      <c r="K328" s="19">
        <f t="shared" si="9"/>
        <v>2880</v>
      </c>
    </row>
    <row r="329" spans="2:11" ht="12.75">
      <c r="B329" s="13">
        <v>344</v>
      </c>
      <c r="C329" s="14" t="s">
        <v>364</v>
      </c>
      <c r="D329" s="15" t="s">
        <v>33</v>
      </c>
      <c r="E329" s="13" t="s">
        <v>25</v>
      </c>
      <c r="F329" s="16">
        <v>7</v>
      </c>
      <c r="G329" s="17">
        <v>1122.088</v>
      </c>
      <c r="H329" s="17">
        <v>1020.08</v>
      </c>
      <c r="I329" s="17">
        <v>1091.4856</v>
      </c>
      <c r="J329" s="18">
        <f t="shared" si="8"/>
        <v>1077.88</v>
      </c>
      <c r="K329" s="19">
        <f t="shared" si="9"/>
        <v>7545.160000000001</v>
      </c>
    </row>
    <row r="330" spans="2:11" ht="12.75">
      <c r="B330" s="13">
        <v>345</v>
      </c>
      <c r="C330" s="14" t="s">
        <v>365</v>
      </c>
      <c r="D330" s="15" t="s">
        <v>33</v>
      </c>
      <c r="E330" s="13" t="s">
        <v>25</v>
      </c>
      <c r="F330" s="16">
        <v>12</v>
      </c>
      <c r="G330" s="17">
        <v>137.5</v>
      </c>
      <c r="H330" s="17">
        <v>125</v>
      </c>
      <c r="I330" s="17">
        <v>133.75</v>
      </c>
      <c r="J330" s="18">
        <f t="shared" si="8"/>
        <v>132.08</v>
      </c>
      <c r="K330" s="19">
        <f t="shared" si="9"/>
        <v>1584.96</v>
      </c>
    </row>
    <row r="331" spans="2:11" ht="12.75">
      <c r="B331" s="13">
        <v>346</v>
      </c>
      <c r="C331" s="14" t="s">
        <v>366</v>
      </c>
      <c r="D331" s="15" t="s">
        <v>24</v>
      </c>
      <c r="E331" s="13" t="s">
        <v>28</v>
      </c>
      <c r="F331" s="16">
        <v>50</v>
      </c>
      <c r="G331" s="17">
        <v>23.089</v>
      </c>
      <c r="H331" s="17">
        <v>20.99</v>
      </c>
      <c r="I331" s="17">
        <v>22.4593</v>
      </c>
      <c r="J331" s="18">
        <f t="shared" si="8"/>
        <v>22.18</v>
      </c>
      <c r="K331" s="19">
        <f t="shared" si="9"/>
        <v>1109</v>
      </c>
    </row>
    <row r="332" spans="2:11" ht="12.75">
      <c r="B332" s="13">
        <v>347</v>
      </c>
      <c r="C332" s="14" t="s">
        <v>367</v>
      </c>
      <c r="D332" s="15" t="s">
        <v>24</v>
      </c>
      <c r="E332" s="13" t="s">
        <v>28</v>
      </c>
      <c r="F332" s="16">
        <v>60</v>
      </c>
      <c r="G332" s="17">
        <v>51.7</v>
      </c>
      <c r="H332" s="17">
        <v>47</v>
      </c>
      <c r="I332" s="17">
        <v>50.29</v>
      </c>
      <c r="J332" s="18">
        <f t="shared" si="8"/>
        <v>49.66</v>
      </c>
      <c r="K332" s="19">
        <f t="shared" si="9"/>
        <v>2979.6</v>
      </c>
    </row>
    <row r="333" spans="2:11" ht="12.75">
      <c r="B333" s="13">
        <v>348</v>
      </c>
      <c r="C333" s="14" t="s">
        <v>368</v>
      </c>
      <c r="D333" s="15" t="s">
        <v>27</v>
      </c>
      <c r="E333" s="13" t="s">
        <v>28</v>
      </c>
      <c r="F333" s="16">
        <v>12</v>
      </c>
      <c r="G333" s="17">
        <v>170.5</v>
      </c>
      <c r="H333" s="17">
        <v>155</v>
      </c>
      <c r="I333" s="17">
        <v>165.85</v>
      </c>
      <c r="J333" s="18">
        <f t="shared" si="8"/>
        <v>163.78</v>
      </c>
      <c r="K333" s="19">
        <f t="shared" si="9"/>
        <v>1965.3600000000001</v>
      </c>
    </row>
    <row r="334" spans="2:11" s="23" customFormat="1" ht="12.75">
      <c r="B334" s="20"/>
      <c r="C334" s="21" t="s">
        <v>369</v>
      </c>
      <c r="D334" s="22"/>
      <c r="E334" s="20"/>
      <c r="F334" s="20"/>
      <c r="G334" s="20">
        <f>SUMPRODUCT(F20:F333,G20:G333)</f>
        <v>2708342.197</v>
      </c>
      <c r="H334" s="20">
        <f>SUMPRODUCT(F20:F333,H20:H333)</f>
        <v>1940909.27</v>
      </c>
      <c r="I334" s="20">
        <f>SUMPRODUCT(F20:F333,I20:I333)</f>
        <v>2634478.3189</v>
      </c>
      <c r="J334" s="22"/>
      <c r="K334" s="22">
        <f>SUM(K20:K333)</f>
        <v>2427916.1599999997</v>
      </c>
    </row>
    <row r="337" spans="2:35" s="26" customFormat="1" ht="15.75">
      <c r="B337" s="24"/>
      <c r="C337" s="25" t="s">
        <v>370</v>
      </c>
      <c r="D337" s="25"/>
      <c r="F337" s="24"/>
      <c r="G337" s="27">
        <f>K334</f>
        <v>2427916.1599999997</v>
      </c>
      <c r="H337" s="28" t="s">
        <v>371</v>
      </c>
      <c r="I337" s="24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</row>
    <row r="338" spans="3:8" ht="15.75">
      <c r="C338" s="25" t="s">
        <v>372</v>
      </c>
      <c r="H338" s="28" t="s">
        <v>373</v>
      </c>
    </row>
    <row r="342" ht="12.75">
      <c r="G342" s="30"/>
    </row>
  </sheetData>
  <sheetProtection/>
  <autoFilter ref="B19:K334"/>
  <mergeCells count="10">
    <mergeCell ref="F18:F19"/>
    <mergeCell ref="G18:I18"/>
    <mergeCell ref="J18:J19"/>
    <mergeCell ref="K18:K19"/>
    <mergeCell ref="B8:E8"/>
    <mergeCell ref="B15:D15"/>
    <mergeCell ref="B18:B19"/>
    <mergeCell ref="C18:C19"/>
    <mergeCell ref="D18:D19"/>
    <mergeCell ref="E18:E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G342"/>
  <sheetViews>
    <sheetView tabSelected="1" view="pageBreakPreview" zoomScale="60" zoomScalePageLayoutView="0" workbookViewId="0" topLeftCell="A297">
      <selection activeCell="E353" sqref="E353"/>
    </sheetView>
  </sheetViews>
  <sheetFormatPr defaultColWidth="8.57421875" defaultRowHeight="15"/>
  <cols>
    <col min="1" max="1" width="8.57421875" style="4" customWidth="1"/>
    <col min="2" max="2" width="11.140625" style="29" customWidth="1"/>
    <col min="3" max="3" width="36.57421875" style="46" customWidth="1"/>
    <col min="4" max="4" width="34.7109375" style="4" hidden="1" customWidth="1"/>
    <col min="5" max="5" width="36.421875" style="4" customWidth="1"/>
    <col min="6" max="6" width="8.57421875" style="46" customWidth="1"/>
    <col min="7" max="7" width="8.57421875" style="29" customWidth="1"/>
    <col min="8" max="8" width="23.8515625" style="29" customWidth="1"/>
    <col min="9" max="9" width="20.421875" style="31" customWidth="1"/>
    <col min="10" max="10" width="20.421875" style="29" customWidth="1"/>
    <col min="11" max="11" width="18.28125" style="4" customWidth="1"/>
    <col min="12" max="12" width="23.57421875" style="4" customWidth="1"/>
    <col min="13" max="16384" width="8.57421875" style="4" customWidth="1"/>
  </cols>
  <sheetData>
    <row r="1" spans="2:85" ht="15">
      <c r="B1" s="1" t="s">
        <v>0</v>
      </c>
      <c r="C1" s="48"/>
      <c r="D1" s="2"/>
      <c r="E1" s="2"/>
      <c r="F1" s="52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2:85" ht="15">
      <c r="B2" s="5"/>
      <c r="C2" s="49"/>
      <c r="D2" s="5"/>
      <c r="E2" s="5"/>
      <c r="F2" s="41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2:85" ht="15">
      <c r="B3" s="7" t="s">
        <v>1</v>
      </c>
      <c r="C3" s="50"/>
      <c r="E3" s="8" t="s">
        <v>2</v>
      </c>
      <c r="F3" s="41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2:85" ht="15">
      <c r="B4" s="7"/>
      <c r="C4" s="50"/>
      <c r="D4" s="5"/>
      <c r="E4" s="5"/>
      <c r="F4" s="41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2:85" ht="15">
      <c r="B5" s="7" t="s">
        <v>3</v>
      </c>
      <c r="C5" s="50"/>
      <c r="D5" s="5"/>
      <c r="E5" s="8">
        <v>43570</v>
      </c>
      <c r="F5" s="41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2:85" ht="15">
      <c r="B6" s="7"/>
      <c r="C6" s="50"/>
      <c r="D6" s="5"/>
      <c r="E6" s="5"/>
      <c r="F6" s="41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2:85" ht="15">
      <c r="B7" s="7" t="s">
        <v>4</v>
      </c>
      <c r="C7" s="50"/>
      <c r="D7" s="5"/>
      <c r="F7" s="41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2:85" ht="15">
      <c r="B8" s="58" t="s">
        <v>5</v>
      </c>
      <c r="C8" s="58"/>
      <c r="D8" s="58"/>
      <c r="E8" s="58"/>
      <c r="F8" s="58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2:85" ht="15">
      <c r="B9" s="7" t="s">
        <v>6</v>
      </c>
      <c r="C9" s="50"/>
      <c r="D9" s="5"/>
      <c r="E9" s="5"/>
      <c r="F9" s="41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2:85" ht="15">
      <c r="B10" s="7" t="s">
        <v>7</v>
      </c>
      <c r="C10" s="50"/>
      <c r="D10" s="5"/>
      <c r="E10" s="5"/>
      <c r="F10" s="41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2:85" ht="15">
      <c r="B11" s="7" t="s">
        <v>8</v>
      </c>
      <c r="C11" s="50"/>
      <c r="D11" s="5"/>
      <c r="E11" s="5"/>
      <c r="F11" s="41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2:85" ht="15">
      <c r="B12" s="7" t="s">
        <v>9</v>
      </c>
      <c r="C12" s="50"/>
      <c r="D12" s="5"/>
      <c r="E12" s="5"/>
      <c r="F12" s="41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2:85" ht="15">
      <c r="B13" s="7" t="s">
        <v>10</v>
      </c>
      <c r="C13" s="50"/>
      <c r="D13" s="5"/>
      <c r="E13" s="5"/>
      <c r="F13" s="41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2:85" ht="15">
      <c r="B14" s="7" t="s">
        <v>11</v>
      </c>
      <c r="C14" s="50"/>
      <c r="D14" s="5"/>
      <c r="E14" s="5"/>
      <c r="F14" s="41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2:85" ht="15">
      <c r="B15" s="59" t="s">
        <v>12</v>
      </c>
      <c r="C15" s="59"/>
      <c r="D15" s="59"/>
      <c r="E15" s="59"/>
      <c r="F15" s="41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2:85" ht="15">
      <c r="B16" s="7"/>
      <c r="C16" s="50"/>
      <c r="D16" s="5"/>
      <c r="E16" s="5"/>
      <c r="F16" s="41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2:85" ht="15">
      <c r="B17" s="7" t="s">
        <v>13</v>
      </c>
      <c r="C17" s="50"/>
      <c r="D17" s="5"/>
      <c r="E17" s="5"/>
      <c r="F17" s="41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2:12" ht="12.75">
      <c r="B18" s="53" t="s">
        <v>14</v>
      </c>
      <c r="C18" s="42" t="s">
        <v>376</v>
      </c>
      <c r="D18" s="53" t="s">
        <v>15</v>
      </c>
      <c r="E18" s="53" t="s">
        <v>16</v>
      </c>
      <c r="F18" s="60" t="s">
        <v>17</v>
      </c>
      <c r="G18" s="53" t="s">
        <v>18</v>
      </c>
      <c r="H18" s="55" t="s">
        <v>19</v>
      </c>
      <c r="I18" s="56"/>
      <c r="J18" s="57"/>
      <c r="K18" s="53" t="s">
        <v>20</v>
      </c>
      <c r="L18" s="53" t="s">
        <v>21</v>
      </c>
    </row>
    <row r="19" spans="2:12" s="12" customFormat="1" ht="25.5">
      <c r="B19" s="54"/>
      <c r="C19" s="43"/>
      <c r="D19" s="54"/>
      <c r="E19" s="54"/>
      <c r="F19" s="61"/>
      <c r="G19" s="54"/>
      <c r="H19" s="10" t="s">
        <v>374</v>
      </c>
      <c r="I19" s="11" t="s">
        <v>375</v>
      </c>
      <c r="J19" s="10" t="s">
        <v>22</v>
      </c>
      <c r="K19" s="54"/>
      <c r="L19" s="54"/>
    </row>
    <row r="20" spans="2:12" ht="12.75">
      <c r="B20" s="13">
        <v>1</v>
      </c>
      <c r="C20" s="35" t="s">
        <v>634</v>
      </c>
      <c r="D20" s="14" t="s">
        <v>23</v>
      </c>
      <c r="E20" s="15" t="s">
        <v>657</v>
      </c>
      <c r="F20" s="35" t="s">
        <v>25</v>
      </c>
      <c r="G20" s="16">
        <v>20</v>
      </c>
      <c r="H20" s="17">
        <v>79.123</v>
      </c>
      <c r="I20" s="17">
        <v>71.93</v>
      </c>
      <c r="J20" s="17">
        <v>76.9651</v>
      </c>
      <c r="K20" s="18">
        <f>ROUND(AVERAGE(H20:J20),2)</f>
        <v>76.01</v>
      </c>
      <c r="L20" s="19">
        <f>G20*K20</f>
        <v>1520.2</v>
      </c>
    </row>
    <row r="21" spans="2:12" ht="12.75">
      <c r="B21" s="13">
        <v>2</v>
      </c>
      <c r="C21" s="35" t="s">
        <v>385</v>
      </c>
      <c r="D21" s="14" t="s">
        <v>26</v>
      </c>
      <c r="E21" s="15" t="s">
        <v>27</v>
      </c>
      <c r="F21" s="35" t="s">
        <v>28</v>
      </c>
      <c r="G21" s="16">
        <v>30</v>
      </c>
      <c r="H21" s="17">
        <v>429</v>
      </c>
      <c r="I21" s="17">
        <v>390</v>
      </c>
      <c r="J21" s="17">
        <v>417.3</v>
      </c>
      <c r="K21" s="18">
        <f aca="true" t="shared" si="0" ref="K21:K84">ROUND(AVERAGE(H21:J21),2)</f>
        <v>412.1</v>
      </c>
      <c r="L21" s="19">
        <f aca="true" t="shared" si="1" ref="L21:L84">G21*K21</f>
        <v>12363</v>
      </c>
    </row>
    <row r="22" spans="2:12" ht="12.75">
      <c r="B22" s="13">
        <v>3</v>
      </c>
      <c r="C22" s="35" t="s">
        <v>637</v>
      </c>
      <c r="D22" s="14" t="s">
        <v>29</v>
      </c>
      <c r="E22" s="15" t="s">
        <v>658</v>
      </c>
      <c r="F22" s="35" t="s">
        <v>25</v>
      </c>
      <c r="G22" s="16">
        <v>120</v>
      </c>
      <c r="H22" s="17">
        <v>639.067</v>
      </c>
      <c r="I22" s="17">
        <v>580.97</v>
      </c>
      <c r="J22" s="17">
        <v>621.6379</v>
      </c>
      <c r="K22" s="18">
        <f t="shared" si="0"/>
        <v>613.89</v>
      </c>
      <c r="L22" s="19">
        <f t="shared" si="1"/>
        <v>73666.8</v>
      </c>
    </row>
    <row r="23" spans="2:12" ht="12.75">
      <c r="B23" s="13">
        <v>4</v>
      </c>
      <c r="C23" s="35" t="s">
        <v>386</v>
      </c>
      <c r="D23" s="14" t="s">
        <v>30</v>
      </c>
      <c r="E23" s="15" t="s">
        <v>659</v>
      </c>
      <c r="F23" s="35" t="s">
        <v>28</v>
      </c>
      <c r="G23" s="16">
        <v>20</v>
      </c>
      <c r="H23" s="17">
        <v>9.328</v>
      </c>
      <c r="I23" s="17">
        <v>8.48</v>
      </c>
      <c r="J23" s="17">
        <v>9.0736</v>
      </c>
      <c r="K23" s="18">
        <f t="shared" si="0"/>
        <v>8.96</v>
      </c>
      <c r="L23" s="19">
        <f t="shared" si="1"/>
        <v>179.20000000000002</v>
      </c>
    </row>
    <row r="24" spans="2:12" ht="12.75">
      <c r="B24" s="13">
        <v>5</v>
      </c>
      <c r="C24" s="35" t="s">
        <v>386</v>
      </c>
      <c r="D24" s="14" t="s">
        <v>31</v>
      </c>
      <c r="E24" s="15" t="s">
        <v>660</v>
      </c>
      <c r="F24" s="35" t="s">
        <v>28</v>
      </c>
      <c r="G24" s="16">
        <v>10</v>
      </c>
      <c r="H24" s="17">
        <v>48.829</v>
      </c>
      <c r="I24" s="17">
        <v>44.39</v>
      </c>
      <c r="J24" s="17">
        <v>47.4973</v>
      </c>
      <c r="K24" s="18">
        <f t="shared" si="0"/>
        <v>46.91</v>
      </c>
      <c r="L24" s="19">
        <f t="shared" si="1"/>
        <v>469.09999999999997</v>
      </c>
    </row>
    <row r="25" spans="2:12" ht="12.75">
      <c r="B25" s="13">
        <v>6</v>
      </c>
      <c r="C25" s="35" t="s">
        <v>393</v>
      </c>
      <c r="D25" s="14" t="s">
        <v>32</v>
      </c>
      <c r="E25" s="15" t="s">
        <v>661</v>
      </c>
      <c r="F25" s="35" t="s">
        <v>25</v>
      </c>
      <c r="G25" s="16">
        <v>50</v>
      </c>
      <c r="H25" s="17">
        <v>21.978</v>
      </c>
      <c r="I25" s="17">
        <v>19.98</v>
      </c>
      <c r="J25" s="17">
        <v>21.3786</v>
      </c>
      <c r="K25" s="18">
        <f t="shared" si="0"/>
        <v>21.11</v>
      </c>
      <c r="L25" s="19">
        <f t="shared" si="1"/>
        <v>1055.5</v>
      </c>
    </row>
    <row r="26" spans="2:12" ht="12.75">
      <c r="B26" s="13">
        <v>7</v>
      </c>
      <c r="C26" s="35" t="s">
        <v>516</v>
      </c>
      <c r="D26" s="14" t="s">
        <v>517</v>
      </c>
      <c r="E26" s="15" t="s">
        <v>662</v>
      </c>
      <c r="F26" s="35" t="s">
        <v>28</v>
      </c>
      <c r="G26" s="16">
        <v>90</v>
      </c>
      <c r="H26" s="17">
        <v>32.923</v>
      </c>
      <c r="I26" s="17">
        <v>29.93</v>
      </c>
      <c r="J26" s="17">
        <v>32.0251</v>
      </c>
      <c r="K26" s="18">
        <f t="shared" si="0"/>
        <v>31.63</v>
      </c>
      <c r="L26" s="19">
        <f t="shared" si="1"/>
        <v>2846.7</v>
      </c>
    </row>
    <row r="27" spans="2:12" ht="12.75">
      <c r="B27" s="13">
        <v>8</v>
      </c>
      <c r="C27" s="35" t="s">
        <v>516</v>
      </c>
      <c r="D27" s="4" t="s">
        <v>518</v>
      </c>
      <c r="E27" s="15" t="s">
        <v>663</v>
      </c>
      <c r="F27" s="35" t="s">
        <v>28</v>
      </c>
      <c r="G27" s="16">
        <v>100</v>
      </c>
      <c r="H27" s="17">
        <v>7.04</v>
      </c>
      <c r="I27" s="17">
        <v>6.4</v>
      </c>
      <c r="J27" s="17">
        <v>6.848</v>
      </c>
      <c r="K27" s="18">
        <f t="shared" si="0"/>
        <v>6.76</v>
      </c>
      <c r="L27" s="19">
        <f t="shared" si="1"/>
        <v>676</v>
      </c>
    </row>
    <row r="28" spans="2:12" ht="12.75">
      <c r="B28" s="13">
        <v>9</v>
      </c>
      <c r="C28" s="35" t="s">
        <v>516</v>
      </c>
      <c r="D28" s="14" t="s">
        <v>36</v>
      </c>
      <c r="E28" s="15" t="s">
        <v>664</v>
      </c>
      <c r="F28" s="35" t="s">
        <v>28</v>
      </c>
      <c r="G28" s="16">
        <v>60</v>
      </c>
      <c r="H28" s="17">
        <v>17.138</v>
      </c>
      <c r="I28" s="17">
        <v>15.58</v>
      </c>
      <c r="J28" s="17">
        <v>16.6706</v>
      </c>
      <c r="K28" s="18">
        <f t="shared" si="0"/>
        <v>16.46</v>
      </c>
      <c r="L28" s="19">
        <f t="shared" si="1"/>
        <v>987.6</v>
      </c>
    </row>
    <row r="29" spans="2:12" ht="12.75">
      <c r="B29" s="13">
        <v>10</v>
      </c>
      <c r="C29" s="35" t="s">
        <v>580</v>
      </c>
      <c r="D29" s="33" t="s">
        <v>581</v>
      </c>
      <c r="E29" s="15" t="s">
        <v>665</v>
      </c>
      <c r="F29" s="35" t="s">
        <v>28</v>
      </c>
      <c r="G29" s="16">
        <v>30</v>
      </c>
      <c r="H29" s="17">
        <v>60.5</v>
      </c>
      <c r="I29" s="17">
        <v>55</v>
      </c>
      <c r="J29" s="17">
        <v>58.85</v>
      </c>
      <c r="K29" s="18">
        <f t="shared" si="0"/>
        <v>58.12</v>
      </c>
      <c r="L29" s="19">
        <f t="shared" si="1"/>
        <v>1743.6</v>
      </c>
    </row>
    <row r="30" spans="2:12" ht="12.75">
      <c r="B30" s="13">
        <v>11</v>
      </c>
      <c r="C30" s="35" t="s">
        <v>396</v>
      </c>
      <c r="D30" s="14" t="s">
        <v>38</v>
      </c>
      <c r="E30" s="15" t="s">
        <v>666</v>
      </c>
      <c r="F30" s="35" t="s">
        <v>25</v>
      </c>
      <c r="G30" s="16">
        <v>5</v>
      </c>
      <c r="H30" s="17">
        <v>115.5</v>
      </c>
      <c r="I30" s="17">
        <v>105</v>
      </c>
      <c r="J30" s="17">
        <v>112.35</v>
      </c>
      <c r="K30" s="18">
        <f t="shared" si="0"/>
        <v>110.95</v>
      </c>
      <c r="L30" s="19">
        <f t="shared" si="1"/>
        <v>554.75</v>
      </c>
    </row>
    <row r="31" spans="2:12" ht="25.5">
      <c r="B31" s="13">
        <v>13</v>
      </c>
      <c r="C31" s="35" t="s">
        <v>394</v>
      </c>
      <c r="D31" s="14" t="s">
        <v>395</v>
      </c>
      <c r="E31" s="15" t="s">
        <v>667</v>
      </c>
      <c r="F31" s="35" t="s">
        <v>25</v>
      </c>
      <c r="G31" s="16">
        <v>5</v>
      </c>
      <c r="H31" s="17">
        <v>223.3</v>
      </c>
      <c r="I31" s="17">
        <v>203</v>
      </c>
      <c r="J31" s="17">
        <v>217.21</v>
      </c>
      <c r="K31" s="18">
        <f t="shared" si="0"/>
        <v>214.5</v>
      </c>
      <c r="L31" s="19">
        <f t="shared" si="1"/>
        <v>1072.5</v>
      </c>
    </row>
    <row r="32" spans="2:12" ht="12.75">
      <c r="B32" s="13">
        <v>14</v>
      </c>
      <c r="C32" s="35" t="s">
        <v>397</v>
      </c>
      <c r="D32" s="14" t="s">
        <v>41</v>
      </c>
      <c r="E32" s="15" t="s">
        <v>668</v>
      </c>
      <c r="F32" s="35" t="s">
        <v>28</v>
      </c>
      <c r="G32" s="16">
        <v>80</v>
      </c>
      <c r="H32" s="17">
        <v>15.411</v>
      </c>
      <c r="I32" s="17">
        <v>14.01</v>
      </c>
      <c r="J32" s="17">
        <v>14.9907</v>
      </c>
      <c r="K32" s="18">
        <f t="shared" si="0"/>
        <v>14.8</v>
      </c>
      <c r="L32" s="19">
        <f t="shared" si="1"/>
        <v>1184</v>
      </c>
    </row>
    <row r="33" spans="2:12" ht="12.75">
      <c r="B33" s="13">
        <v>15</v>
      </c>
      <c r="C33" s="35" t="s">
        <v>397</v>
      </c>
      <c r="D33" s="14" t="s">
        <v>42</v>
      </c>
      <c r="E33" s="15" t="s">
        <v>669</v>
      </c>
      <c r="F33" s="35" t="s">
        <v>28</v>
      </c>
      <c r="G33" s="16">
        <v>50</v>
      </c>
      <c r="H33" s="17">
        <v>16.885</v>
      </c>
      <c r="I33" s="17">
        <v>15.35</v>
      </c>
      <c r="J33" s="17">
        <v>16.4245</v>
      </c>
      <c r="K33" s="18">
        <f t="shared" si="0"/>
        <v>16.22</v>
      </c>
      <c r="L33" s="19">
        <f t="shared" si="1"/>
        <v>811</v>
      </c>
    </row>
    <row r="34" spans="2:12" ht="12.75">
      <c r="B34" s="13">
        <v>16</v>
      </c>
      <c r="C34" s="35" t="s">
        <v>397</v>
      </c>
      <c r="D34" s="14" t="s">
        <v>43</v>
      </c>
      <c r="E34" s="15" t="s">
        <v>670</v>
      </c>
      <c r="F34" s="35" t="s">
        <v>28</v>
      </c>
      <c r="G34" s="16">
        <v>50</v>
      </c>
      <c r="H34" s="17">
        <v>35.574</v>
      </c>
      <c r="I34" s="17">
        <v>32.34</v>
      </c>
      <c r="J34" s="17">
        <v>34.6038</v>
      </c>
      <c r="K34" s="18">
        <f t="shared" si="0"/>
        <v>34.17</v>
      </c>
      <c r="L34" s="19">
        <f t="shared" si="1"/>
        <v>1708.5</v>
      </c>
    </row>
    <row r="35" spans="2:12" ht="12.75">
      <c r="B35" s="13">
        <v>17</v>
      </c>
      <c r="C35" s="35" t="s">
        <v>398</v>
      </c>
      <c r="D35" s="14" t="s">
        <v>44</v>
      </c>
      <c r="E35" s="15" t="s">
        <v>671</v>
      </c>
      <c r="F35" s="35" t="s">
        <v>25</v>
      </c>
      <c r="G35" s="16">
        <v>200</v>
      </c>
      <c r="H35" s="17">
        <v>26.862</v>
      </c>
      <c r="I35" s="17">
        <v>24.42</v>
      </c>
      <c r="J35" s="17">
        <v>26.1294</v>
      </c>
      <c r="K35" s="18">
        <f t="shared" si="0"/>
        <v>25.8</v>
      </c>
      <c r="L35" s="19">
        <f t="shared" si="1"/>
        <v>5160</v>
      </c>
    </row>
    <row r="36" spans="2:12" ht="12.75">
      <c r="B36" s="13">
        <v>18</v>
      </c>
      <c r="C36" s="35" t="s">
        <v>399</v>
      </c>
      <c r="D36" s="14" t="s">
        <v>45</v>
      </c>
      <c r="E36" s="15" t="s">
        <v>672</v>
      </c>
      <c r="F36" s="35" t="s">
        <v>25</v>
      </c>
      <c r="G36" s="16">
        <v>20</v>
      </c>
      <c r="H36" s="17">
        <v>62.7</v>
      </c>
      <c r="I36" s="17">
        <v>57</v>
      </c>
      <c r="J36" s="17">
        <v>60.99</v>
      </c>
      <c r="K36" s="18">
        <f t="shared" si="0"/>
        <v>60.23</v>
      </c>
      <c r="L36" s="19">
        <f t="shared" si="1"/>
        <v>1204.6</v>
      </c>
    </row>
    <row r="37" spans="2:12" ht="12.75">
      <c r="B37" s="13">
        <v>19</v>
      </c>
      <c r="C37" s="35" t="s">
        <v>399</v>
      </c>
      <c r="D37" s="14" t="s">
        <v>46</v>
      </c>
      <c r="E37" s="15" t="s">
        <v>673</v>
      </c>
      <c r="F37" s="35" t="s">
        <v>28</v>
      </c>
      <c r="G37" s="16">
        <v>40</v>
      </c>
      <c r="H37" s="17">
        <v>6.82</v>
      </c>
      <c r="I37" s="17">
        <v>6.2</v>
      </c>
      <c r="J37" s="17">
        <v>6.634</v>
      </c>
      <c r="K37" s="18">
        <f t="shared" si="0"/>
        <v>6.55</v>
      </c>
      <c r="L37" s="19">
        <f t="shared" si="1"/>
        <v>262</v>
      </c>
    </row>
    <row r="38" spans="2:12" ht="12.75">
      <c r="B38" s="13">
        <v>20</v>
      </c>
      <c r="C38" s="35" t="s">
        <v>399</v>
      </c>
      <c r="D38" s="14" t="s">
        <v>47</v>
      </c>
      <c r="E38" s="15" t="s">
        <v>674</v>
      </c>
      <c r="F38" s="35" t="s">
        <v>28</v>
      </c>
      <c r="G38" s="16">
        <v>35</v>
      </c>
      <c r="H38" s="17">
        <v>52.998</v>
      </c>
      <c r="I38" s="17">
        <v>48.18</v>
      </c>
      <c r="J38" s="17">
        <v>51.5526</v>
      </c>
      <c r="K38" s="18">
        <f t="shared" si="0"/>
        <v>50.91</v>
      </c>
      <c r="L38" s="19">
        <f t="shared" si="1"/>
        <v>1781.85</v>
      </c>
    </row>
    <row r="39" spans="2:12" ht="12.75">
      <c r="B39" s="13">
        <v>21</v>
      </c>
      <c r="C39" s="35" t="s">
        <v>429</v>
      </c>
      <c r="D39" s="14" t="s">
        <v>48</v>
      </c>
      <c r="E39" s="15" t="s">
        <v>675</v>
      </c>
      <c r="F39" s="35" t="s">
        <v>28</v>
      </c>
      <c r="G39" s="16">
        <v>20</v>
      </c>
      <c r="H39" s="17">
        <v>371.943</v>
      </c>
      <c r="I39" s="17">
        <v>338.13</v>
      </c>
      <c r="J39" s="17">
        <v>361.7991</v>
      </c>
      <c r="K39" s="18">
        <f t="shared" si="0"/>
        <v>357.29</v>
      </c>
      <c r="L39" s="19">
        <f t="shared" si="1"/>
        <v>7145.8</v>
      </c>
    </row>
    <row r="40" spans="2:12" ht="12.75">
      <c r="B40" s="13">
        <v>22</v>
      </c>
      <c r="C40" s="35" t="s">
        <v>400</v>
      </c>
      <c r="D40" s="14" t="s">
        <v>49</v>
      </c>
      <c r="E40" s="15" t="s">
        <v>676</v>
      </c>
      <c r="F40" s="35" t="s">
        <v>28</v>
      </c>
      <c r="G40" s="16">
        <v>30</v>
      </c>
      <c r="H40" s="17">
        <v>19.437</v>
      </c>
      <c r="I40" s="17">
        <v>17.67</v>
      </c>
      <c r="J40" s="17">
        <v>18.9069</v>
      </c>
      <c r="K40" s="18">
        <f t="shared" si="0"/>
        <v>18.67</v>
      </c>
      <c r="L40" s="19">
        <f t="shared" si="1"/>
        <v>560.1</v>
      </c>
    </row>
    <row r="41" spans="2:12" ht="12.75">
      <c r="B41" s="13">
        <v>23</v>
      </c>
      <c r="C41" s="35" t="s">
        <v>472</v>
      </c>
      <c r="D41" s="14" t="s">
        <v>50</v>
      </c>
      <c r="E41" s="15" t="s">
        <v>677</v>
      </c>
      <c r="F41" s="35" t="s">
        <v>25</v>
      </c>
      <c r="G41" s="16">
        <v>10</v>
      </c>
      <c r="H41" s="17">
        <v>383.35</v>
      </c>
      <c r="I41" s="17">
        <v>348.5</v>
      </c>
      <c r="J41" s="17">
        <v>372.895</v>
      </c>
      <c r="K41" s="18">
        <f t="shared" si="0"/>
        <v>368.25</v>
      </c>
      <c r="L41" s="19">
        <f t="shared" si="1"/>
        <v>3682.5</v>
      </c>
    </row>
    <row r="42" spans="2:12" ht="12.75">
      <c r="B42" s="13">
        <v>24</v>
      </c>
      <c r="C42" s="35" t="s">
        <v>472</v>
      </c>
      <c r="D42" s="14" t="s">
        <v>51</v>
      </c>
      <c r="E42" s="15" t="s">
        <v>678</v>
      </c>
      <c r="F42" s="35" t="s">
        <v>25</v>
      </c>
      <c r="G42" s="16">
        <v>30</v>
      </c>
      <c r="H42" s="17">
        <v>236.775</v>
      </c>
      <c r="I42" s="17">
        <v>215.25</v>
      </c>
      <c r="J42" s="17">
        <v>230.3175</v>
      </c>
      <c r="K42" s="18">
        <f t="shared" si="0"/>
        <v>227.45</v>
      </c>
      <c r="L42" s="19">
        <f t="shared" si="1"/>
        <v>6823.5</v>
      </c>
    </row>
    <row r="43" spans="2:12" ht="12.75">
      <c r="B43" s="13">
        <v>25</v>
      </c>
      <c r="C43" s="35" t="s">
        <v>401</v>
      </c>
      <c r="D43" s="14" t="s">
        <v>52</v>
      </c>
      <c r="E43" s="15" t="s">
        <v>679</v>
      </c>
      <c r="F43" s="35" t="s">
        <v>25</v>
      </c>
      <c r="G43" s="16">
        <v>30</v>
      </c>
      <c r="H43" s="17">
        <v>52.8</v>
      </c>
      <c r="I43" s="17">
        <v>48</v>
      </c>
      <c r="J43" s="17">
        <v>51.36</v>
      </c>
      <c r="K43" s="18">
        <f t="shared" si="0"/>
        <v>50.72</v>
      </c>
      <c r="L43" s="19">
        <f t="shared" si="1"/>
        <v>1521.6</v>
      </c>
    </row>
    <row r="44" spans="2:12" ht="12.75">
      <c r="B44" s="13">
        <v>26</v>
      </c>
      <c r="C44" s="35" t="s">
        <v>401</v>
      </c>
      <c r="D44" s="14" t="s">
        <v>54</v>
      </c>
      <c r="E44" s="15" t="s">
        <v>680</v>
      </c>
      <c r="F44" s="35" t="s">
        <v>25</v>
      </c>
      <c r="G44" s="16">
        <v>20</v>
      </c>
      <c r="H44" s="17">
        <v>15.873</v>
      </c>
      <c r="I44" s="17">
        <v>14.43</v>
      </c>
      <c r="J44" s="17">
        <v>15.4401</v>
      </c>
      <c r="K44" s="18">
        <f t="shared" si="0"/>
        <v>15.25</v>
      </c>
      <c r="L44" s="19">
        <f t="shared" si="1"/>
        <v>305</v>
      </c>
    </row>
    <row r="45" spans="2:12" ht="12.75">
      <c r="B45" s="13">
        <v>27</v>
      </c>
      <c r="C45" s="35" t="s">
        <v>403</v>
      </c>
      <c r="D45" s="14" t="s">
        <v>55</v>
      </c>
      <c r="E45" s="15" t="s">
        <v>681</v>
      </c>
      <c r="F45" s="35" t="s">
        <v>28</v>
      </c>
      <c r="G45" s="16">
        <v>140</v>
      </c>
      <c r="H45" s="17">
        <v>4.301</v>
      </c>
      <c r="I45" s="17">
        <v>3.91</v>
      </c>
      <c r="J45" s="17">
        <v>4.1837</v>
      </c>
      <c r="K45" s="18">
        <f t="shared" si="0"/>
        <v>4.13</v>
      </c>
      <c r="L45" s="19">
        <f t="shared" si="1"/>
        <v>578.1999999999999</v>
      </c>
    </row>
    <row r="46" spans="2:12" ht="12.75">
      <c r="B46" s="13">
        <v>28</v>
      </c>
      <c r="C46" s="35" t="s">
        <v>519</v>
      </c>
      <c r="D46" s="14" t="s">
        <v>56</v>
      </c>
      <c r="E46" s="15" t="s">
        <v>682</v>
      </c>
      <c r="F46" s="35" t="s">
        <v>28</v>
      </c>
      <c r="G46" s="16">
        <v>30</v>
      </c>
      <c r="H46" s="17">
        <v>321.607</v>
      </c>
      <c r="I46" s="17">
        <v>292.37</v>
      </c>
      <c r="J46" s="17">
        <v>312.8359</v>
      </c>
      <c r="K46" s="18">
        <f t="shared" si="0"/>
        <v>308.94</v>
      </c>
      <c r="L46" s="19">
        <f t="shared" si="1"/>
        <v>9268.2</v>
      </c>
    </row>
    <row r="47" spans="2:12" ht="12.75">
      <c r="B47" s="13">
        <v>29</v>
      </c>
      <c r="C47" s="35" t="s">
        <v>516</v>
      </c>
      <c r="D47" s="14" t="s">
        <v>57</v>
      </c>
      <c r="E47" s="15" t="s">
        <v>683</v>
      </c>
      <c r="F47" s="35" t="s">
        <v>25</v>
      </c>
      <c r="G47" s="16">
        <v>50</v>
      </c>
      <c r="H47" s="17">
        <v>447.887</v>
      </c>
      <c r="I47" s="17">
        <v>407.17</v>
      </c>
      <c r="J47" s="17">
        <v>435.6719</v>
      </c>
      <c r="K47" s="18">
        <f t="shared" si="0"/>
        <v>430.24</v>
      </c>
      <c r="L47" s="19">
        <f t="shared" si="1"/>
        <v>21512</v>
      </c>
    </row>
    <row r="48" spans="2:12" ht="12.75">
      <c r="B48" s="13">
        <v>30</v>
      </c>
      <c r="C48" s="35" t="s">
        <v>470</v>
      </c>
      <c r="D48" s="14" t="s">
        <v>471</v>
      </c>
      <c r="E48" s="15" t="s">
        <v>684</v>
      </c>
      <c r="F48" s="35" t="s">
        <v>25</v>
      </c>
      <c r="G48" s="16">
        <v>45</v>
      </c>
      <c r="H48" s="17">
        <v>289.3</v>
      </c>
      <c r="I48" s="17">
        <v>263</v>
      </c>
      <c r="J48" s="17">
        <v>281.41</v>
      </c>
      <c r="K48" s="18">
        <f t="shared" si="0"/>
        <v>277.9</v>
      </c>
      <c r="L48" s="19">
        <f t="shared" si="1"/>
        <v>12505.499999999998</v>
      </c>
    </row>
    <row r="49" spans="2:12" ht="12.75">
      <c r="B49" s="13">
        <v>31</v>
      </c>
      <c r="C49" s="35" t="s">
        <v>571</v>
      </c>
      <c r="D49" s="14" t="s">
        <v>60</v>
      </c>
      <c r="E49" s="15" t="s">
        <v>685</v>
      </c>
      <c r="F49" s="35" t="s">
        <v>25</v>
      </c>
      <c r="G49" s="16">
        <v>10</v>
      </c>
      <c r="H49" s="17">
        <v>214.566</v>
      </c>
      <c r="I49" s="17">
        <v>195.06</v>
      </c>
      <c r="J49" s="17">
        <v>208.7142</v>
      </c>
      <c r="K49" s="18">
        <f t="shared" si="0"/>
        <v>206.11</v>
      </c>
      <c r="L49" s="19">
        <f t="shared" si="1"/>
        <v>2061.1000000000004</v>
      </c>
    </row>
    <row r="50" spans="2:12" ht="12.75">
      <c r="B50" s="13">
        <v>32</v>
      </c>
      <c r="C50" s="35" t="s">
        <v>526</v>
      </c>
      <c r="D50" s="14" t="s">
        <v>61</v>
      </c>
      <c r="E50" s="15" t="s">
        <v>686</v>
      </c>
      <c r="F50" s="35" t="s">
        <v>25</v>
      </c>
      <c r="G50" s="16">
        <v>24</v>
      </c>
      <c r="H50" s="17">
        <v>1037.718</v>
      </c>
      <c r="I50" s="17">
        <v>943.38</v>
      </c>
      <c r="J50" s="17">
        <v>1009.4166</v>
      </c>
      <c r="K50" s="18">
        <f t="shared" si="0"/>
        <v>996.84</v>
      </c>
      <c r="L50" s="19">
        <f t="shared" si="1"/>
        <v>23924.16</v>
      </c>
    </row>
    <row r="51" spans="2:12" ht="12.75">
      <c r="B51" s="13">
        <v>34</v>
      </c>
      <c r="C51" s="35" t="s">
        <v>639</v>
      </c>
      <c r="D51" s="14" t="s">
        <v>62</v>
      </c>
      <c r="E51" s="15" t="s">
        <v>687</v>
      </c>
      <c r="F51" s="35" t="s">
        <v>64</v>
      </c>
      <c r="G51" s="16">
        <v>300</v>
      </c>
      <c r="H51" s="17">
        <v>6.38</v>
      </c>
      <c r="I51" s="17">
        <v>5.8</v>
      </c>
      <c r="J51" s="17">
        <v>6.206</v>
      </c>
      <c r="K51" s="18">
        <f t="shared" si="0"/>
        <v>6.13</v>
      </c>
      <c r="L51" s="19">
        <f t="shared" si="1"/>
        <v>1839</v>
      </c>
    </row>
    <row r="52" spans="2:12" ht="12.75">
      <c r="B52" s="13">
        <v>35</v>
      </c>
      <c r="C52" s="35" t="s">
        <v>640</v>
      </c>
      <c r="D52" s="14" t="s">
        <v>65</v>
      </c>
      <c r="E52" s="15" t="s">
        <v>688</v>
      </c>
      <c r="F52" s="35" t="s">
        <v>25</v>
      </c>
      <c r="G52" s="16">
        <v>15</v>
      </c>
      <c r="H52" s="17">
        <v>722.546</v>
      </c>
      <c r="I52" s="17">
        <v>656.86</v>
      </c>
      <c r="J52" s="17">
        <v>702.8402</v>
      </c>
      <c r="K52" s="18">
        <f t="shared" si="0"/>
        <v>694.08</v>
      </c>
      <c r="L52" s="19">
        <f t="shared" si="1"/>
        <v>10411.2</v>
      </c>
    </row>
    <row r="53" spans="2:12" ht="12.75">
      <c r="B53" s="13">
        <v>36</v>
      </c>
      <c r="C53" s="35" t="s">
        <v>639</v>
      </c>
      <c r="D53" s="14" t="s">
        <v>66</v>
      </c>
      <c r="E53" s="35" t="s">
        <v>689</v>
      </c>
      <c r="F53" s="35" t="s">
        <v>64</v>
      </c>
      <c r="G53" s="16">
        <v>250</v>
      </c>
      <c r="H53" s="17">
        <v>13.86</v>
      </c>
      <c r="I53" s="17">
        <v>12.6</v>
      </c>
      <c r="J53" s="17">
        <v>13.482</v>
      </c>
      <c r="K53" s="18">
        <f t="shared" si="0"/>
        <v>13.31</v>
      </c>
      <c r="L53" s="19">
        <f t="shared" si="1"/>
        <v>3327.5</v>
      </c>
    </row>
    <row r="54" spans="2:12" ht="12.75">
      <c r="B54" s="13">
        <v>37</v>
      </c>
      <c r="C54" s="35" t="s">
        <v>638</v>
      </c>
      <c r="D54" s="14" t="s">
        <v>67</v>
      </c>
      <c r="E54" s="35" t="s">
        <v>690</v>
      </c>
      <c r="F54" s="35" t="s">
        <v>64</v>
      </c>
      <c r="G54" s="16">
        <v>250</v>
      </c>
      <c r="H54" s="17">
        <v>10.56</v>
      </c>
      <c r="I54" s="17">
        <v>9.6</v>
      </c>
      <c r="J54" s="17">
        <v>10.272</v>
      </c>
      <c r="K54" s="18">
        <f t="shared" si="0"/>
        <v>10.14</v>
      </c>
      <c r="L54" s="19">
        <f t="shared" si="1"/>
        <v>2535</v>
      </c>
    </row>
    <row r="55" spans="2:12" ht="12.75">
      <c r="B55" s="13">
        <v>38</v>
      </c>
      <c r="C55" s="35" t="s">
        <v>638</v>
      </c>
      <c r="D55" s="14" t="s">
        <v>68</v>
      </c>
      <c r="E55" s="35" t="s">
        <v>691</v>
      </c>
      <c r="F55" s="35" t="s">
        <v>64</v>
      </c>
      <c r="G55" s="16">
        <v>250</v>
      </c>
      <c r="H55" s="17">
        <v>13.86</v>
      </c>
      <c r="I55" s="17">
        <v>12.6</v>
      </c>
      <c r="J55" s="17">
        <v>13.482</v>
      </c>
      <c r="K55" s="18">
        <f t="shared" si="0"/>
        <v>13.31</v>
      </c>
      <c r="L55" s="19">
        <f t="shared" si="1"/>
        <v>3327.5</v>
      </c>
    </row>
    <row r="56" spans="2:12" ht="12.75">
      <c r="B56" s="13">
        <v>39</v>
      </c>
      <c r="C56" s="35" t="s">
        <v>526</v>
      </c>
      <c r="D56" s="14" t="s">
        <v>69</v>
      </c>
      <c r="E56" s="15" t="s">
        <v>692</v>
      </c>
      <c r="F56" s="35" t="s">
        <v>25</v>
      </c>
      <c r="G56" s="16">
        <v>10</v>
      </c>
      <c r="H56" s="17">
        <v>1038.4</v>
      </c>
      <c r="I56" s="17">
        <v>944</v>
      </c>
      <c r="J56" s="17">
        <v>1010.08</v>
      </c>
      <c r="K56" s="18">
        <f t="shared" si="0"/>
        <v>997.49</v>
      </c>
      <c r="L56" s="19">
        <f t="shared" si="1"/>
        <v>9974.9</v>
      </c>
    </row>
    <row r="57" spans="2:12" ht="12.75">
      <c r="B57" s="13">
        <v>40</v>
      </c>
      <c r="C57" s="35" t="s">
        <v>642</v>
      </c>
      <c r="D57" s="14" t="s">
        <v>70</v>
      </c>
      <c r="E57" s="14" t="s">
        <v>70</v>
      </c>
      <c r="F57" s="35" t="s">
        <v>64</v>
      </c>
      <c r="G57" s="16">
        <v>50</v>
      </c>
      <c r="H57" s="17">
        <v>12.859</v>
      </c>
      <c r="I57" s="17">
        <v>11.69</v>
      </c>
      <c r="J57" s="17">
        <v>12.5083</v>
      </c>
      <c r="K57" s="18">
        <f t="shared" si="0"/>
        <v>12.35</v>
      </c>
      <c r="L57" s="19">
        <f t="shared" si="1"/>
        <v>617.5</v>
      </c>
    </row>
    <row r="58" spans="2:12" ht="12.75">
      <c r="B58" s="13">
        <v>41</v>
      </c>
      <c r="C58" s="35" t="s">
        <v>641</v>
      </c>
      <c r="D58" s="14" t="s">
        <v>71</v>
      </c>
      <c r="E58" s="14" t="s">
        <v>71</v>
      </c>
      <c r="F58" s="35" t="s">
        <v>64</v>
      </c>
      <c r="G58" s="16">
        <v>50</v>
      </c>
      <c r="H58" s="17">
        <v>16.17</v>
      </c>
      <c r="I58" s="17">
        <v>14.7</v>
      </c>
      <c r="J58" s="17">
        <v>15.729</v>
      </c>
      <c r="K58" s="18">
        <f t="shared" si="0"/>
        <v>15.53</v>
      </c>
      <c r="L58" s="19">
        <f t="shared" si="1"/>
        <v>776.5</v>
      </c>
    </row>
    <row r="59" spans="2:12" ht="12.75">
      <c r="B59" s="13">
        <v>42</v>
      </c>
      <c r="C59" s="35" t="s">
        <v>641</v>
      </c>
      <c r="D59" s="14" t="s">
        <v>72</v>
      </c>
      <c r="E59" s="14" t="s">
        <v>72</v>
      </c>
      <c r="F59" s="35" t="s">
        <v>64</v>
      </c>
      <c r="G59" s="16">
        <v>50</v>
      </c>
      <c r="H59" s="17">
        <v>28.27</v>
      </c>
      <c r="I59" s="17">
        <v>25.7</v>
      </c>
      <c r="J59" s="17">
        <v>27.499</v>
      </c>
      <c r="K59" s="18">
        <f t="shared" si="0"/>
        <v>27.16</v>
      </c>
      <c r="L59" s="19">
        <f t="shared" si="1"/>
        <v>1358</v>
      </c>
    </row>
    <row r="60" spans="2:12" ht="12.75">
      <c r="B60" s="13">
        <v>43</v>
      </c>
      <c r="C60" s="35" t="s">
        <v>641</v>
      </c>
      <c r="D60" s="14" t="s">
        <v>73</v>
      </c>
      <c r="E60" s="14" t="s">
        <v>73</v>
      </c>
      <c r="F60" s="35" t="s">
        <v>64</v>
      </c>
      <c r="G60" s="16">
        <v>40</v>
      </c>
      <c r="H60" s="17">
        <v>28.27</v>
      </c>
      <c r="I60" s="17">
        <v>25.7</v>
      </c>
      <c r="J60" s="17">
        <v>27.499</v>
      </c>
      <c r="K60" s="18">
        <f t="shared" si="0"/>
        <v>27.16</v>
      </c>
      <c r="L60" s="19">
        <f t="shared" si="1"/>
        <v>1086.4</v>
      </c>
    </row>
    <row r="61" spans="2:12" ht="12.75">
      <c r="B61" s="13">
        <v>44</v>
      </c>
      <c r="C61" s="35" t="s">
        <v>641</v>
      </c>
      <c r="D61" s="14" t="s">
        <v>74</v>
      </c>
      <c r="E61" s="14" t="s">
        <v>74</v>
      </c>
      <c r="F61" s="35" t="s">
        <v>64</v>
      </c>
      <c r="G61" s="16">
        <v>40</v>
      </c>
      <c r="H61" s="17">
        <v>28.27</v>
      </c>
      <c r="I61" s="17">
        <v>25.7</v>
      </c>
      <c r="J61" s="17">
        <v>27.499</v>
      </c>
      <c r="K61" s="18">
        <f t="shared" si="0"/>
        <v>27.16</v>
      </c>
      <c r="L61" s="19">
        <f t="shared" si="1"/>
        <v>1086.4</v>
      </c>
    </row>
    <row r="62" spans="2:12" ht="12.75">
      <c r="B62" s="13">
        <v>45</v>
      </c>
      <c r="C62" s="35" t="s">
        <v>641</v>
      </c>
      <c r="D62" s="14" t="s">
        <v>75</v>
      </c>
      <c r="E62" s="14" t="s">
        <v>75</v>
      </c>
      <c r="F62" s="35" t="s">
        <v>64</v>
      </c>
      <c r="G62" s="16">
        <v>30</v>
      </c>
      <c r="H62" s="17">
        <v>28.27</v>
      </c>
      <c r="I62" s="17">
        <v>25.7</v>
      </c>
      <c r="J62" s="17">
        <v>27.499</v>
      </c>
      <c r="K62" s="18">
        <f t="shared" si="0"/>
        <v>27.16</v>
      </c>
      <c r="L62" s="19">
        <f t="shared" si="1"/>
        <v>814.8</v>
      </c>
    </row>
    <row r="63" spans="2:12" ht="12.75">
      <c r="B63" s="13">
        <v>46</v>
      </c>
      <c r="C63" s="35" t="s">
        <v>641</v>
      </c>
      <c r="D63" s="14" t="s">
        <v>76</v>
      </c>
      <c r="E63" s="14" t="s">
        <v>76</v>
      </c>
      <c r="F63" s="35" t="s">
        <v>64</v>
      </c>
      <c r="G63" s="16">
        <v>40</v>
      </c>
      <c r="H63" s="17">
        <v>28.27</v>
      </c>
      <c r="I63" s="17">
        <v>25.7</v>
      </c>
      <c r="J63" s="17">
        <v>27.499</v>
      </c>
      <c r="K63" s="18">
        <f t="shared" si="0"/>
        <v>27.16</v>
      </c>
      <c r="L63" s="19">
        <f t="shared" si="1"/>
        <v>1086.4</v>
      </c>
    </row>
    <row r="64" spans="2:12" ht="12.75">
      <c r="B64" s="13">
        <v>47</v>
      </c>
      <c r="C64" s="35" t="s">
        <v>406</v>
      </c>
      <c r="D64" s="14" t="s">
        <v>407</v>
      </c>
      <c r="E64" s="15" t="s">
        <v>693</v>
      </c>
      <c r="F64" s="35" t="s">
        <v>25</v>
      </c>
      <c r="G64" s="16">
        <v>120</v>
      </c>
      <c r="H64" s="17">
        <v>9.9</v>
      </c>
      <c r="I64" s="17">
        <v>9</v>
      </c>
      <c r="J64" s="17">
        <v>9.63</v>
      </c>
      <c r="K64" s="18">
        <f t="shared" si="0"/>
        <v>9.51</v>
      </c>
      <c r="L64" s="19">
        <f t="shared" si="1"/>
        <v>1141.2</v>
      </c>
    </row>
    <row r="65" spans="2:12" ht="12.75">
      <c r="B65" s="13">
        <v>48</v>
      </c>
      <c r="C65" s="35" t="s">
        <v>408</v>
      </c>
      <c r="D65" s="14" t="s">
        <v>78</v>
      </c>
      <c r="E65" s="15" t="s">
        <v>694</v>
      </c>
      <c r="F65" s="35" t="s">
        <v>25</v>
      </c>
      <c r="G65" s="16">
        <v>170</v>
      </c>
      <c r="H65" s="17">
        <v>7.7</v>
      </c>
      <c r="I65" s="17">
        <v>7</v>
      </c>
      <c r="J65" s="17">
        <v>7.49</v>
      </c>
      <c r="K65" s="18">
        <f t="shared" si="0"/>
        <v>7.4</v>
      </c>
      <c r="L65" s="19">
        <f t="shared" si="1"/>
        <v>1258</v>
      </c>
    </row>
    <row r="66" spans="2:12" ht="12.75">
      <c r="B66" s="13">
        <v>49</v>
      </c>
      <c r="C66" s="35" t="s">
        <v>409</v>
      </c>
      <c r="D66" s="14" t="s">
        <v>410</v>
      </c>
      <c r="E66" s="15" t="s">
        <v>695</v>
      </c>
      <c r="F66" s="35" t="s">
        <v>64</v>
      </c>
      <c r="G66" s="16">
        <v>35</v>
      </c>
      <c r="H66" s="17">
        <v>13.585</v>
      </c>
      <c r="I66" s="17">
        <v>12.35</v>
      </c>
      <c r="J66" s="17">
        <v>13.2145</v>
      </c>
      <c r="K66" s="18">
        <f t="shared" si="0"/>
        <v>13.05</v>
      </c>
      <c r="L66" s="19">
        <f t="shared" si="1"/>
        <v>456.75</v>
      </c>
    </row>
    <row r="67" spans="2:12" ht="12.75">
      <c r="B67" s="13">
        <v>50</v>
      </c>
      <c r="C67" s="35" t="s">
        <v>411</v>
      </c>
      <c r="D67" s="14" t="s">
        <v>81</v>
      </c>
      <c r="E67" s="15" t="s">
        <v>696</v>
      </c>
      <c r="F67" s="35" t="s">
        <v>25</v>
      </c>
      <c r="G67" s="16">
        <v>5</v>
      </c>
      <c r="H67" s="17">
        <v>91.3</v>
      </c>
      <c r="I67" s="17">
        <v>83</v>
      </c>
      <c r="J67" s="17">
        <v>88.81</v>
      </c>
      <c r="K67" s="18">
        <f t="shared" si="0"/>
        <v>87.7</v>
      </c>
      <c r="L67" s="19">
        <f t="shared" si="1"/>
        <v>438.5</v>
      </c>
    </row>
    <row r="68" spans="2:12" ht="12.75">
      <c r="B68" s="13">
        <v>51</v>
      </c>
      <c r="C68" s="35" t="s">
        <v>412</v>
      </c>
      <c r="D68" s="14" t="s">
        <v>83</v>
      </c>
      <c r="E68" s="15" t="s">
        <v>697</v>
      </c>
      <c r="F68" s="35" t="s">
        <v>28</v>
      </c>
      <c r="G68" s="16">
        <v>50</v>
      </c>
      <c r="H68" s="17">
        <v>48.4</v>
      </c>
      <c r="I68" s="17">
        <v>44</v>
      </c>
      <c r="J68" s="17">
        <v>47.08</v>
      </c>
      <c r="K68" s="18">
        <f t="shared" si="0"/>
        <v>46.49</v>
      </c>
      <c r="L68" s="19">
        <f t="shared" si="1"/>
        <v>2324.5</v>
      </c>
    </row>
    <row r="69" spans="2:12" ht="12.75">
      <c r="B69" s="13">
        <v>52</v>
      </c>
      <c r="C69" s="35" t="s">
        <v>413</v>
      </c>
      <c r="D69" s="14" t="s">
        <v>84</v>
      </c>
      <c r="E69" s="15" t="s">
        <v>698</v>
      </c>
      <c r="F69" s="35" t="s">
        <v>25</v>
      </c>
      <c r="G69" s="16">
        <v>60</v>
      </c>
      <c r="H69" s="17">
        <v>11.693</v>
      </c>
      <c r="I69" s="17">
        <v>10.63</v>
      </c>
      <c r="J69" s="17">
        <v>11.3741</v>
      </c>
      <c r="K69" s="18">
        <f t="shared" si="0"/>
        <v>11.23</v>
      </c>
      <c r="L69" s="19">
        <f t="shared" si="1"/>
        <v>673.8000000000001</v>
      </c>
    </row>
    <row r="70" spans="2:12" ht="12.75">
      <c r="B70" s="13">
        <v>53</v>
      </c>
      <c r="C70" s="35" t="s">
        <v>415</v>
      </c>
      <c r="D70" s="14" t="s">
        <v>416</v>
      </c>
      <c r="E70" s="15" t="s">
        <v>699</v>
      </c>
      <c r="F70" s="35" t="s">
        <v>28</v>
      </c>
      <c r="G70" s="16">
        <v>20</v>
      </c>
      <c r="H70" s="17">
        <v>40.15</v>
      </c>
      <c r="I70" s="17">
        <v>36.5</v>
      </c>
      <c r="J70" s="17">
        <v>39.055</v>
      </c>
      <c r="K70" s="18">
        <f t="shared" si="0"/>
        <v>38.57</v>
      </c>
      <c r="L70" s="19">
        <f t="shared" si="1"/>
        <v>771.4</v>
      </c>
    </row>
    <row r="71" spans="2:12" ht="12.75">
      <c r="B71" s="13">
        <v>54</v>
      </c>
      <c r="C71" s="35" t="s">
        <v>414</v>
      </c>
      <c r="D71" s="14" t="s">
        <v>86</v>
      </c>
      <c r="E71" s="15" t="s">
        <v>700</v>
      </c>
      <c r="F71" s="35" t="s">
        <v>64</v>
      </c>
      <c r="G71" s="16">
        <v>35</v>
      </c>
      <c r="H71" s="17">
        <v>34.562</v>
      </c>
      <c r="I71" s="17">
        <v>31.42</v>
      </c>
      <c r="J71" s="17">
        <v>33.6194</v>
      </c>
      <c r="K71" s="18">
        <f t="shared" si="0"/>
        <v>33.2</v>
      </c>
      <c r="L71" s="19">
        <f t="shared" si="1"/>
        <v>1162</v>
      </c>
    </row>
    <row r="72" spans="2:12" ht="12.75">
      <c r="B72" s="13">
        <v>55</v>
      </c>
      <c r="C72" s="35" t="s">
        <v>643</v>
      </c>
      <c r="D72" s="14" t="s">
        <v>87</v>
      </c>
      <c r="E72" s="15" t="s">
        <v>701</v>
      </c>
      <c r="F72" s="35" t="s">
        <v>25</v>
      </c>
      <c r="G72" s="16">
        <v>10</v>
      </c>
      <c r="H72" s="17">
        <v>402.6</v>
      </c>
      <c r="I72" s="17">
        <v>366</v>
      </c>
      <c r="J72" s="17">
        <v>391.62</v>
      </c>
      <c r="K72" s="18">
        <f t="shared" si="0"/>
        <v>386.74</v>
      </c>
      <c r="L72" s="19">
        <f t="shared" si="1"/>
        <v>3867.4</v>
      </c>
    </row>
    <row r="73" spans="2:12" ht="12.75">
      <c r="B73" s="13">
        <v>56</v>
      </c>
      <c r="C73" s="35" t="s">
        <v>644</v>
      </c>
      <c r="D73" s="14" t="s">
        <v>88</v>
      </c>
      <c r="E73" s="15" t="s">
        <v>702</v>
      </c>
      <c r="F73" s="35" t="s">
        <v>25</v>
      </c>
      <c r="G73" s="16">
        <v>15</v>
      </c>
      <c r="H73" s="17">
        <v>86.9</v>
      </c>
      <c r="I73" s="17">
        <v>79</v>
      </c>
      <c r="J73" s="17">
        <v>84.53</v>
      </c>
      <c r="K73" s="18">
        <f t="shared" si="0"/>
        <v>83.48</v>
      </c>
      <c r="L73" s="19">
        <f t="shared" si="1"/>
        <v>1252.2</v>
      </c>
    </row>
    <row r="74" spans="2:12" ht="12.75">
      <c r="B74" s="13">
        <v>57</v>
      </c>
      <c r="C74" s="35" t="s">
        <v>645</v>
      </c>
      <c r="D74" s="14" t="s">
        <v>89</v>
      </c>
      <c r="E74" s="14" t="s">
        <v>89</v>
      </c>
      <c r="F74" s="35" t="s">
        <v>64</v>
      </c>
      <c r="G74" s="16">
        <v>15</v>
      </c>
      <c r="H74" s="17">
        <v>53.35</v>
      </c>
      <c r="I74" s="17">
        <v>48.5</v>
      </c>
      <c r="J74" s="17">
        <v>51.895</v>
      </c>
      <c r="K74" s="18">
        <f t="shared" si="0"/>
        <v>51.25</v>
      </c>
      <c r="L74" s="19">
        <f t="shared" si="1"/>
        <v>768.75</v>
      </c>
    </row>
    <row r="75" spans="2:12" ht="12.75">
      <c r="B75" s="13">
        <v>58</v>
      </c>
      <c r="C75" s="35" t="s">
        <v>646</v>
      </c>
      <c r="D75" s="14" t="s">
        <v>91</v>
      </c>
      <c r="E75" s="14" t="s">
        <v>91</v>
      </c>
      <c r="F75" s="35" t="s">
        <v>64</v>
      </c>
      <c r="G75" s="16">
        <v>25</v>
      </c>
      <c r="H75" s="17">
        <v>111.1</v>
      </c>
      <c r="I75" s="17">
        <v>101</v>
      </c>
      <c r="J75" s="17">
        <v>108.07</v>
      </c>
      <c r="K75" s="18">
        <f t="shared" si="0"/>
        <v>106.72</v>
      </c>
      <c r="L75" s="19">
        <f t="shared" si="1"/>
        <v>2668</v>
      </c>
    </row>
    <row r="76" spans="2:12" ht="12.75">
      <c r="B76" s="13">
        <v>59</v>
      </c>
      <c r="C76" s="35" t="s">
        <v>645</v>
      </c>
      <c r="D76" s="14" t="s">
        <v>92</v>
      </c>
      <c r="E76" s="14" t="s">
        <v>92</v>
      </c>
      <c r="F76" s="35" t="s">
        <v>64</v>
      </c>
      <c r="G76" s="16">
        <v>40</v>
      </c>
      <c r="H76" s="17">
        <v>8.47</v>
      </c>
      <c r="I76" s="17">
        <v>7.7</v>
      </c>
      <c r="J76" s="17">
        <v>8.239</v>
      </c>
      <c r="K76" s="18">
        <f t="shared" si="0"/>
        <v>8.14</v>
      </c>
      <c r="L76" s="19">
        <f t="shared" si="1"/>
        <v>325.6</v>
      </c>
    </row>
    <row r="77" spans="2:12" ht="12.75">
      <c r="B77" s="13">
        <v>60</v>
      </c>
      <c r="C77" s="35" t="s">
        <v>645</v>
      </c>
      <c r="D77" s="14" t="s">
        <v>93</v>
      </c>
      <c r="E77" s="14" t="s">
        <v>93</v>
      </c>
      <c r="F77" s="35" t="s">
        <v>64</v>
      </c>
      <c r="G77" s="16">
        <v>20</v>
      </c>
      <c r="H77" s="17">
        <v>13.31</v>
      </c>
      <c r="I77" s="17">
        <v>12.1</v>
      </c>
      <c r="J77" s="17">
        <v>12.947</v>
      </c>
      <c r="K77" s="18">
        <f t="shared" si="0"/>
        <v>12.79</v>
      </c>
      <c r="L77" s="19">
        <f t="shared" si="1"/>
        <v>255.79999999999998</v>
      </c>
    </row>
    <row r="78" spans="2:12" ht="12.75">
      <c r="B78" s="13">
        <v>61</v>
      </c>
      <c r="C78" s="35" t="s">
        <v>646</v>
      </c>
      <c r="D78" s="14" t="s">
        <v>94</v>
      </c>
      <c r="E78" s="14" t="s">
        <v>94</v>
      </c>
      <c r="F78" s="35" t="s">
        <v>64</v>
      </c>
      <c r="G78" s="16">
        <v>120</v>
      </c>
      <c r="H78" s="17">
        <v>78.1</v>
      </c>
      <c r="I78" s="17">
        <v>71</v>
      </c>
      <c r="J78" s="17">
        <v>75.97</v>
      </c>
      <c r="K78" s="18">
        <f t="shared" si="0"/>
        <v>75.02</v>
      </c>
      <c r="L78" s="19">
        <f t="shared" si="1"/>
        <v>9002.4</v>
      </c>
    </row>
    <row r="79" spans="2:12" s="32" customFormat="1" ht="12.75">
      <c r="B79" s="34">
        <v>62</v>
      </c>
      <c r="C79" s="44" t="s">
        <v>418</v>
      </c>
      <c r="D79" s="33" t="s">
        <v>95</v>
      </c>
      <c r="E79" s="36" t="s">
        <v>703</v>
      </c>
      <c r="F79" s="44" t="s">
        <v>25</v>
      </c>
      <c r="G79" s="37">
        <v>25</v>
      </c>
      <c r="H79" s="38">
        <v>71.643</v>
      </c>
      <c r="I79" s="38">
        <v>65.13</v>
      </c>
      <c r="J79" s="38">
        <v>69.6891</v>
      </c>
      <c r="K79" s="39">
        <f t="shared" si="0"/>
        <v>68.82</v>
      </c>
      <c r="L79" s="40">
        <f t="shared" si="1"/>
        <v>1720.4999999999998</v>
      </c>
    </row>
    <row r="80" spans="2:12" ht="12.75">
      <c r="B80" s="13">
        <v>63</v>
      </c>
      <c r="C80" s="35" t="s">
        <v>419</v>
      </c>
      <c r="D80" s="14" t="s">
        <v>96</v>
      </c>
      <c r="E80" s="15" t="s">
        <v>704</v>
      </c>
      <c r="F80" s="35" t="s">
        <v>64</v>
      </c>
      <c r="G80" s="16">
        <v>5</v>
      </c>
      <c r="H80" s="17">
        <v>275</v>
      </c>
      <c r="I80" s="17">
        <v>250</v>
      </c>
      <c r="J80" s="17">
        <v>267.5</v>
      </c>
      <c r="K80" s="18">
        <f t="shared" si="0"/>
        <v>264.17</v>
      </c>
      <c r="L80" s="19">
        <f t="shared" si="1"/>
        <v>1320.8500000000001</v>
      </c>
    </row>
    <row r="81" spans="2:12" ht="12.75">
      <c r="B81" s="13">
        <v>64</v>
      </c>
      <c r="C81" s="35" t="s">
        <v>514</v>
      </c>
      <c r="D81" s="14" t="s">
        <v>97</v>
      </c>
      <c r="E81" s="15" t="s">
        <v>705</v>
      </c>
      <c r="F81" s="35" t="s">
        <v>25</v>
      </c>
      <c r="G81" s="16">
        <v>20</v>
      </c>
      <c r="H81" s="17">
        <v>57.167</v>
      </c>
      <c r="I81" s="17">
        <v>51.97</v>
      </c>
      <c r="J81" s="17">
        <v>55.6079</v>
      </c>
      <c r="K81" s="18">
        <f t="shared" si="0"/>
        <v>54.91</v>
      </c>
      <c r="L81" s="19">
        <f t="shared" si="1"/>
        <v>1098.1999999999998</v>
      </c>
    </row>
    <row r="82" spans="2:12" ht="12.75">
      <c r="B82" s="13">
        <v>65</v>
      </c>
      <c r="C82" s="35" t="s">
        <v>515</v>
      </c>
      <c r="D82" s="14" t="s">
        <v>98</v>
      </c>
      <c r="E82" s="15" t="s">
        <v>706</v>
      </c>
      <c r="F82" s="35" t="s">
        <v>25</v>
      </c>
      <c r="G82" s="16">
        <v>20</v>
      </c>
      <c r="H82" s="17">
        <v>57.167</v>
      </c>
      <c r="I82" s="17">
        <v>51.97</v>
      </c>
      <c r="J82" s="17">
        <v>55.6079</v>
      </c>
      <c r="K82" s="18">
        <f t="shared" si="0"/>
        <v>54.91</v>
      </c>
      <c r="L82" s="19">
        <f t="shared" si="1"/>
        <v>1098.1999999999998</v>
      </c>
    </row>
    <row r="83" spans="2:12" ht="12.75">
      <c r="B83" s="13">
        <v>66</v>
      </c>
      <c r="C83" s="35" t="s">
        <v>564</v>
      </c>
      <c r="D83" s="14" t="s">
        <v>99</v>
      </c>
      <c r="E83" s="15" t="s">
        <v>707</v>
      </c>
      <c r="F83" s="35" t="s">
        <v>25</v>
      </c>
      <c r="G83" s="16">
        <v>10</v>
      </c>
      <c r="H83" s="17">
        <v>542.3</v>
      </c>
      <c r="I83" s="17">
        <v>493</v>
      </c>
      <c r="J83" s="17">
        <v>527.51</v>
      </c>
      <c r="K83" s="18">
        <f t="shared" si="0"/>
        <v>520.94</v>
      </c>
      <c r="L83" s="19">
        <f t="shared" si="1"/>
        <v>5209.400000000001</v>
      </c>
    </row>
    <row r="84" spans="2:12" ht="12.75">
      <c r="B84" s="13">
        <v>67</v>
      </c>
      <c r="C84" s="35" t="s">
        <v>438</v>
      </c>
      <c r="D84" s="14" t="s">
        <v>439</v>
      </c>
      <c r="E84" s="15" t="s">
        <v>708</v>
      </c>
      <c r="F84" s="35" t="s">
        <v>64</v>
      </c>
      <c r="G84" s="16">
        <v>15</v>
      </c>
      <c r="H84" s="17">
        <v>33</v>
      </c>
      <c r="I84" s="17">
        <v>30</v>
      </c>
      <c r="J84" s="17">
        <v>32.1</v>
      </c>
      <c r="K84" s="18">
        <f t="shared" si="0"/>
        <v>31.7</v>
      </c>
      <c r="L84" s="19">
        <f t="shared" si="1"/>
        <v>475.5</v>
      </c>
    </row>
    <row r="85" spans="2:12" ht="12.75">
      <c r="B85" s="13">
        <v>68</v>
      </c>
      <c r="C85" s="35" t="s">
        <v>422</v>
      </c>
      <c r="D85" s="14" t="s">
        <v>102</v>
      </c>
      <c r="E85" s="14" t="s">
        <v>102</v>
      </c>
      <c r="F85" s="35" t="s">
        <v>28</v>
      </c>
      <c r="G85" s="16">
        <v>100</v>
      </c>
      <c r="H85" s="17">
        <v>18.161</v>
      </c>
      <c r="I85" s="17">
        <v>16.51</v>
      </c>
      <c r="J85" s="17">
        <v>17.6657</v>
      </c>
      <c r="K85" s="18">
        <f aca="true" t="shared" si="2" ref="K85:K148">ROUND(AVERAGE(H85:J85),2)</f>
        <v>17.45</v>
      </c>
      <c r="L85" s="19">
        <f aca="true" t="shared" si="3" ref="L85:L148">G85*K85</f>
        <v>1745</v>
      </c>
    </row>
    <row r="86" spans="2:12" ht="12.75">
      <c r="B86" s="13">
        <v>69</v>
      </c>
      <c r="C86" s="35" t="s">
        <v>432</v>
      </c>
      <c r="D86" s="14" t="s">
        <v>103</v>
      </c>
      <c r="E86" s="15" t="s">
        <v>709</v>
      </c>
      <c r="F86" s="35" t="s">
        <v>25</v>
      </c>
      <c r="G86" s="16">
        <v>5</v>
      </c>
      <c r="H86" s="17">
        <v>653.4</v>
      </c>
      <c r="I86" s="17">
        <v>594</v>
      </c>
      <c r="J86" s="17">
        <v>635.58</v>
      </c>
      <c r="K86" s="18">
        <f t="shared" si="2"/>
        <v>627.66</v>
      </c>
      <c r="L86" s="19">
        <f t="shared" si="3"/>
        <v>3138.2999999999997</v>
      </c>
    </row>
    <row r="87" spans="2:12" ht="12.75">
      <c r="B87" s="13">
        <v>70</v>
      </c>
      <c r="C87" s="35" t="s">
        <v>647</v>
      </c>
      <c r="D87" s="14" t="s">
        <v>104</v>
      </c>
      <c r="E87" s="15" t="s">
        <v>710</v>
      </c>
      <c r="F87" s="35" t="s">
        <v>25</v>
      </c>
      <c r="G87" s="16">
        <v>25</v>
      </c>
      <c r="H87" s="17">
        <v>69.3</v>
      </c>
      <c r="I87" s="17">
        <v>63</v>
      </c>
      <c r="J87" s="17">
        <v>67.41</v>
      </c>
      <c r="K87" s="18">
        <f t="shared" si="2"/>
        <v>66.57</v>
      </c>
      <c r="L87" s="19">
        <f t="shared" si="3"/>
        <v>1664.2499999999998</v>
      </c>
    </row>
    <row r="88" spans="2:12" ht="12.75">
      <c r="B88" s="13">
        <v>71</v>
      </c>
      <c r="C88" s="35" t="s">
        <v>423</v>
      </c>
      <c r="D88" s="14" t="s">
        <v>424</v>
      </c>
      <c r="E88" s="15" t="s">
        <v>711</v>
      </c>
      <c r="F88" s="35" t="s">
        <v>25</v>
      </c>
      <c r="G88" s="16">
        <v>15</v>
      </c>
      <c r="H88" s="17">
        <v>83.6</v>
      </c>
      <c r="I88" s="17">
        <v>76</v>
      </c>
      <c r="J88" s="17">
        <v>81.32</v>
      </c>
      <c r="K88" s="18">
        <f t="shared" si="2"/>
        <v>80.31</v>
      </c>
      <c r="L88" s="19">
        <f t="shared" si="3"/>
        <v>1204.65</v>
      </c>
    </row>
    <row r="89" spans="2:12" ht="12.75">
      <c r="B89" s="13">
        <v>72</v>
      </c>
      <c r="C89" s="35" t="s">
        <v>425</v>
      </c>
      <c r="D89" s="14" t="s">
        <v>106</v>
      </c>
      <c r="E89" s="15" t="s">
        <v>712</v>
      </c>
      <c r="F89" s="35" t="s">
        <v>25</v>
      </c>
      <c r="G89" s="16">
        <v>5</v>
      </c>
      <c r="H89" s="17">
        <v>689.7</v>
      </c>
      <c r="I89" s="17">
        <v>627</v>
      </c>
      <c r="J89" s="17">
        <v>670.89</v>
      </c>
      <c r="K89" s="18">
        <f t="shared" si="2"/>
        <v>662.53</v>
      </c>
      <c r="L89" s="19">
        <f t="shared" si="3"/>
        <v>3312.6499999999996</v>
      </c>
    </row>
    <row r="90" spans="2:12" ht="12.75">
      <c r="B90" s="13">
        <v>73</v>
      </c>
      <c r="C90" s="35" t="s">
        <v>426</v>
      </c>
      <c r="D90" s="14" t="s">
        <v>107</v>
      </c>
      <c r="E90" s="15" t="s">
        <v>713</v>
      </c>
      <c r="F90" s="35" t="s">
        <v>64</v>
      </c>
      <c r="G90" s="16">
        <v>30</v>
      </c>
      <c r="H90" s="17">
        <v>42.9</v>
      </c>
      <c r="I90" s="17">
        <v>39</v>
      </c>
      <c r="J90" s="17">
        <v>41.73</v>
      </c>
      <c r="K90" s="18">
        <f t="shared" si="2"/>
        <v>41.21</v>
      </c>
      <c r="L90" s="19">
        <f t="shared" si="3"/>
        <v>1236.3</v>
      </c>
    </row>
    <row r="91" spans="2:12" ht="12.75">
      <c r="B91" s="13">
        <v>74</v>
      </c>
      <c r="C91" s="35" t="s">
        <v>427</v>
      </c>
      <c r="D91" s="14" t="s">
        <v>428</v>
      </c>
      <c r="E91" s="15" t="s">
        <v>714</v>
      </c>
      <c r="F91" s="35" t="s">
        <v>64</v>
      </c>
      <c r="G91" s="16">
        <v>70</v>
      </c>
      <c r="H91" s="17">
        <v>33</v>
      </c>
      <c r="I91" s="17">
        <v>30</v>
      </c>
      <c r="J91" s="17">
        <v>32.1</v>
      </c>
      <c r="K91" s="18">
        <f t="shared" si="2"/>
        <v>31.7</v>
      </c>
      <c r="L91" s="19">
        <f t="shared" si="3"/>
        <v>2219</v>
      </c>
    </row>
    <row r="92" spans="2:12" ht="12.75">
      <c r="B92" s="13">
        <v>75</v>
      </c>
      <c r="C92" s="35" t="s">
        <v>433</v>
      </c>
      <c r="D92" s="14" t="s">
        <v>109</v>
      </c>
      <c r="E92" s="15" t="s">
        <v>715</v>
      </c>
      <c r="F92" s="35" t="s">
        <v>64</v>
      </c>
      <c r="G92" s="16">
        <v>60</v>
      </c>
      <c r="H92" s="17">
        <v>8.14</v>
      </c>
      <c r="I92" s="17">
        <v>7.4</v>
      </c>
      <c r="J92" s="17">
        <v>7.918</v>
      </c>
      <c r="K92" s="18">
        <f t="shared" si="2"/>
        <v>7.82</v>
      </c>
      <c r="L92" s="19">
        <f t="shared" si="3"/>
        <v>469.20000000000005</v>
      </c>
    </row>
    <row r="93" spans="2:12" ht="12.75">
      <c r="B93" s="13">
        <v>76</v>
      </c>
      <c r="C93" s="35" t="s">
        <v>434</v>
      </c>
      <c r="D93" s="14" t="s">
        <v>435</v>
      </c>
      <c r="E93" s="15" t="s">
        <v>716</v>
      </c>
      <c r="F93" s="35" t="s">
        <v>28</v>
      </c>
      <c r="G93" s="16">
        <v>50</v>
      </c>
      <c r="H93" s="17">
        <v>34.375</v>
      </c>
      <c r="I93" s="17">
        <v>31.25</v>
      </c>
      <c r="J93" s="17">
        <v>33.4375</v>
      </c>
      <c r="K93" s="18">
        <f t="shared" si="2"/>
        <v>33.02</v>
      </c>
      <c r="L93" s="19">
        <f t="shared" si="3"/>
        <v>1651.0000000000002</v>
      </c>
    </row>
    <row r="94" spans="2:12" ht="12.75">
      <c r="B94" s="13">
        <v>77</v>
      </c>
      <c r="C94" s="35" t="s">
        <v>436</v>
      </c>
      <c r="D94" s="14" t="s">
        <v>437</v>
      </c>
      <c r="E94" s="15" t="s">
        <v>717</v>
      </c>
      <c r="F94" s="35" t="s">
        <v>28</v>
      </c>
      <c r="G94" s="16">
        <v>120</v>
      </c>
      <c r="H94" s="17">
        <v>24.31</v>
      </c>
      <c r="I94" s="17">
        <v>22.1</v>
      </c>
      <c r="J94" s="17">
        <v>23.647</v>
      </c>
      <c r="K94" s="18">
        <f t="shared" si="2"/>
        <v>23.35</v>
      </c>
      <c r="L94" s="19">
        <f t="shared" si="3"/>
        <v>2802</v>
      </c>
    </row>
    <row r="95" spans="2:12" ht="12.75">
      <c r="B95" s="13">
        <v>78</v>
      </c>
      <c r="C95" s="35" t="s">
        <v>436</v>
      </c>
      <c r="D95" s="14" t="s">
        <v>112</v>
      </c>
      <c r="E95" s="15" t="s">
        <v>718</v>
      </c>
      <c r="F95" s="35" t="s">
        <v>25</v>
      </c>
      <c r="G95" s="16">
        <v>120</v>
      </c>
      <c r="H95" s="17">
        <v>46.2</v>
      </c>
      <c r="I95" s="17">
        <v>42</v>
      </c>
      <c r="J95" s="17">
        <v>44.94</v>
      </c>
      <c r="K95" s="18">
        <f t="shared" si="2"/>
        <v>44.38</v>
      </c>
      <c r="L95" s="19">
        <f t="shared" si="3"/>
        <v>5325.6</v>
      </c>
    </row>
    <row r="96" spans="2:12" ht="12.75">
      <c r="B96" s="13">
        <v>79</v>
      </c>
      <c r="C96" s="35" t="s">
        <v>436</v>
      </c>
      <c r="D96" s="14" t="s">
        <v>113</v>
      </c>
      <c r="E96" s="15" t="s">
        <v>719</v>
      </c>
      <c r="F96" s="35" t="s">
        <v>25</v>
      </c>
      <c r="G96" s="16">
        <v>60</v>
      </c>
      <c r="H96" s="17">
        <v>51.7</v>
      </c>
      <c r="I96" s="17">
        <v>47</v>
      </c>
      <c r="J96" s="17">
        <v>50.29</v>
      </c>
      <c r="K96" s="18">
        <f t="shared" si="2"/>
        <v>49.66</v>
      </c>
      <c r="L96" s="19">
        <f t="shared" si="3"/>
        <v>2979.6</v>
      </c>
    </row>
    <row r="97" spans="2:12" ht="12.75">
      <c r="B97" s="13">
        <v>80</v>
      </c>
      <c r="C97" s="35" t="s">
        <v>648</v>
      </c>
      <c r="D97" s="14" t="s">
        <v>114</v>
      </c>
      <c r="E97" s="15" t="s">
        <v>720</v>
      </c>
      <c r="F97" s="35" t="s">
        <v>64</v>
      </c>
      <c r="G97" s="16">
        <v>30</v>
      </c>
      <c r="H97" s="17">
        <v>143</v>
      </c>
      <c r="I97" s="17">
        <v>130</v>
      </c>
      <c r="J97" s="17">
        <v>139.1</v>
      </c>
      <c r="K97" s="18">
        <f t="shared" si="2"/>
        <v>137.37</v>
      </c>
      <c r="L97" s="19">
        <f t="shared" si="3"/>
        <v>4121.1</v>
      </c>
    </row>
    <row r="98" spans="2:12" ht="12.75">
      <c r="B98" s="13">
        <v>81</v>
      </c>
      <c r="C98" s="35" t="s">
        <v>648</v>
      </c>
      <c r="D98" s="14" t="s">
        <v>116</v>
      </c>
      <c r="E98" s="15" t="s">
        <v>721</v>
      </c>
      <c r="F98" s="35" t="s">
        <v>64</v>
      </c>
      <c r="G98" s="16">
        <v>80</v>
      </c>
      <c r="H98" s="17">
        <v>77</v>
      </c>
      <c r="I98" s="17">
        <v>70</v>
      </c>
      <c r="J98" s="17">
        <v>74.9</v>
      </c>
      <c r="K98" s="18">
        <f t="shared" si="2"/>
        <v>73.97</v>
      </c>
      <c r="L98" s="19">
        <f t="shared" si="3"/>
        <v>5917.6</v>
      </c>
    </row>
    <row r="99" spans="2:12" ht="12.75">
      <c r="B99" s="13">
        <v>82</v>
      </c>
      <c r="C99" s="35" t="s">
        <v>601</v>
      </c>
      <c r="D99" s="14" t="s">
        <v>117</v>
      </c>
      <c r="E99" s="15" t="s">
        <v>722</v>
      </c>
      <c r="F99" s="35" t="s">
        <v>64</v>
      </c>
      <c r="G99" s="16">
        <v>20</v>
      </c>
      <c r="H99" s="17">
        <v>1416.8</v>
      </c>
      <c r="I99" s="17">
        <v>1288</v>
      </c>
      <c r="J99" s="17">
        <v>1378.16</v>
      </c>
      <c r="K99" s="18">
        <f t="shared" si="2"/>
        <v>1360.99</v>
      </c>
      <c r="L99" s="19">
        <f t="shared" si="3"/>
        <v>27219.8</v>
      </c>
    </row>
    <row r="100" spans="2:12" ht="12.75">
      <c r="B100" s="13">
        <v>83</v>
      </c>
      <c r="C100" s="35" t="s">
        <v>547</v>
      </c>
      <c r="D100" s="14" t="s">
        <v>118</v>
      </c>
      <c r="E100" s="15" t="s">
        <v>723</v>
      </c>
      <c r="F100" s="35" t="s">
        <v>25</v>
      </c>
      <c r="G100" s="16">
        <v>30</v>
      </c>
      <c r="H100" s="17">
        <v>178.2</v>
      </c>
      <c r="I100" s="17">
        <v>162</v>
      </c>
      <c r="J100" s="17">
        <v>173.34</v>
      </c>
      <c r="K100" s="18">
        <f t="shared" si="2"/>
        <v>171.18</v>
      </c>
      <c r="L100" s="19">
        <f t="shared" si="3"/>
        <v>5135.400000000001</v>
      </c>
    </row>
    <row r="101" spans="2:12" ht="12.75">
      <c r="B101" s="13">
        <v>84</v>
      </c>
      <c r="C101" s="35" t="s">
        <v>440</v>
      </c>
      <c r="D101" s="14" t="s">
        <v>119</v>
      </c>
      <c r="E101" s="15" t="s">
        <v>724</v>
      </c>
      <c r="F101" s="35" t="s">
        <v>25</v>
      </c>
      <c r="G101" s="16">
        <v>12</v>
      </c>
      <c r="H101" s="17">
        <v>22.66</v>
      </c>
      <c r="I101" s="17">
        <v>20.6</v>
      </c>
      <c r="J101" s="17">
        <v>22.042</v>
      </c>
      <c r="K101" s="18">
        <f t="shared" si="2"/>
        <v>21.77</v>
      </c>
      <c r="L101" s="19">
        <f t="shared" si="3"/>
        <v>261.24</v>
      </c>
    </row>
    <row r="102" spans="2:12" ht="12.75">
      <c r="B102" s="13">
        <v>85</v>
      </c>
      <c r="C102" s="35" t="s">
        <v>440</v>
      </c>
      <c r="D102" s="14" t="s">
        <v>120</v>
      </c>
      <c r="E102" s="15" t="s">
        <v>725</v>
      </c>
      <c r="F102" s="35" t="s">
        <v>25</v>
      </c>
      <c r="G102" s="16">
        <v>140</v>
      </c>
      <c r="H102" s="17">
        <v>68.2</v>
      </c>
      <c r="I102" s="17">
        <v>62</v>
      </c>
      <c r="J102" s="17">
        <v>66.34</v>
      </c>
      <c r="K102" s="18">
        <f t="shared" si="2"/>
        <v>65.51</v>
      </c>
      <c r="L102" s="19">
        <f t="shared" si="3"/>
        <v>9171.400000000001</v>
      </c>
    </row>
    <row r="103" spans="2:12" ht="12.75">
      <c r="B103" s="13">
        <v>86</v>
      </c>
      <c r="C103" s="35" t="s">
        <v>440</v>
      </c>
      <c r="D103" s="14" t="s">
        <v>441</v>
      </c>
      <c r="E103" s="15" t="s">
        <v>726</v>
      </c>
      <c r="F103" s="35" t="s">
        <v>25</v>
      </c>
      <c r="G103" s="16">
        <v>120</v>
      </c>
      <c r="H103" s="17">
        <v>47.3</v>
      </c>
      <c r="I103" s="17">
        <v>43</v>
      </c>
      <c r="J103" s="17">
        <v>46.01</v>
      </c>
      <c r="K103" s="18">
        <f t="shared" si="2"/>
        <v>45.44</v>
      </c>
      <c r="L103" s="19">
        <f t="shared" si="3"/>
        <v>5452.799999999999</v>
      </c>
    </row>
    <row r="104" spans="2:12" ht="12.75">
      <c r="B104" s="13">
        <v>87</v>
      </c>
      <c r="C104" s="35" t="s">
        <v>509</v>
      </c>
      <c r="D104" s="14" t="s">
        <v>510</v>
      </c>
      <c r="E104" s="15" t="s">
        <v>727</v>
      </c>
      <c r="F104" s="35" t="s">
        <v>64</v>
      </c>
      <c r="G104" s="16">
        <v>30</v>
      </c>
      <c r="H104" s="17">
        <v>64.152</v>
      </c>
      <c r="I104" s="17">
        <v>58.32</v>
      </c>
      <c r="J104" s="17">
        <v>62.4024</v>
      </c>
      <c r="K104" s="18">
        <f t="shared" si="2"/>
        <v>61.62</v>
      </c>
      <c r="L104" s="19">
        <f t="shared" si="3"/>
        <v>1848.6</v>
      </c>
    </row>
    <row r="105" spans="2:12" ht="12.75">
      <c r="B105" s="13">
        <v>88</v>
      </c>
      <c r="C105" s="35" t="s">
        <v>508</v>
      </c>
      <c r="D105" s="14" t="s">
        <v>123</v>
      </c>
      <c r="E105" s="15" t="s">
        <v>728</v>
      </c>
      <c r="F105" s="35" t="s">
        <v>64</v>
      </c>
      <c r="G105" s="16">
        <v>80</v>
      </c>
      <c r="H105" s="17">
        <v>13.2</v>
      </c>
      <c r="I105" s="17">
        <v>12</v>
      </c>
      <c r="J105" s="17">
        <v>12.84</v>
      </c>
      <c r="K105" s="18">
        <f t="shared" si="2"/>
        <v>12.68</v>
      </c>
      <c r="L105" s="19">
        <f t="shared" si="3"/>
        <v>1014.4</v>
      </c>
    </row>
    <row r="106" spans="2:12" ht="12.75">
      <c r="B106" s="13">
        <v>89</v>
      </c>
      <c r="C106" s="35" t="s">
        <v>402</v>
      </c>
      <c r="D106" s="14" t="s">
        <v>124</v>
      </c>
      <c r="E106" s="15" t="s">
        <v>729</v>
      </c>
      <c r="F106" s="35" t="s">
        <v>28</v>
      </c>
      <c r="G106" s="16">
        <v>30</v>
      </c>
      <c r="H106" s="17">
        <v>265.65</v>
      </c>
      <c r="I106" s="17">
        <v>241.5</v>
      </c>
      <c r="J106" s="17">
        <v>258.405</v>
      </c>
      <c r="K106" s="18">
        <f t="shared" si="2"/>
        <v>255.19</v>
      </c>
      <c r="L106" s="19">
        <f t="shared" si="3"/>
        <v>7655.7</v>
      </c>
    </row>
    <row r="107" spans="2:12" ht="12.75">
      <c r="B107" s="13">
        <v>90</v>
      </c>
      <c r="C107" s="35" t="s">
        <v>404</v>
      </c>
      <c r="D107" s="14" t="s">
        <v>125</v>
      </c>
      <c r="E107" s="15" t="s">
        <v>730</v>
      </c>
      <c r="F107" s="35" t="s">
        <v>25</v>
      </c>
      <c r="G107" s="16">
        <v>30</v>
      </c>
      <c r="H107" s="17">
        <v>12.21</v>
      </c>
      <c r="I107" s="17">
        <v>11.1</v>
      </c>
      <c r="J107" s="17">
        <v>11.877</v>
      </c>
      <c r="K107" s="18">
        <f t="shared" si="2"/>
        <v>11.73</v>
      </c>
      <c r="L107" s="19">
        <f t="shared" si="3"/>
        <v>351.90000000000003</v>
      </c>
    </row>
    <row r="108" spans="2:12" ht="12.75">
      <c r="B108" s="13">
        <v>91</v>
      </c>
      <c r="C108" s="35" t="s">
        <v>404</v>
      </c>
      <c r="D108" s="14" t="s">
        <v>405</v>
      </c>
      <c r="E108" s="15" t="s">
        <v>731</v>
      </c>
      <c r="F108" s="35" t="s">
        <v>28</v>
      </c>
      <c r="G108" s="16">
        <v>80</v>
      </c>
      <c r="H108" s="17">
        <v>13.2</v>
      </c>
      <c r="I108" s="17">
        <v>12</v>
      </c>
      <c r="J108" s="17">
        <v>12.84</v>
      </c>
      <c r="K108" s="18">
        <f t="shared" si="2"/>
        <v>12.68</v>
      </c>
      <c r="L108" s="19">
        <f t="shared" si="3"/>
        <v>1014.4</v>
      </c>
    </row>
    <row r="109" spans="2:12" ht="12.75">
      <c r="B109" s="13">
        <v>92</v>
      </c>
      <c r="C109" s="35" t="s">
        <v>446</v>
      </c>
      <c r="D109" s="14" t="s">
        <v>447</v>
      </c>
      <c r="E109" s="15" t="s">
        <v>732</v>
      </c>
      <c r="F109" s="35" t="s">
        <v>28</v>
      </c>
      <c r="G109" s="16">
        <v>50</v>
      </c>
      <c r="H109" s="17">
        <v>32.692</v>
      </c>
      <c r="I109" s="17">
        <v>29.72</v>
      </c>
      <c r="J109" s="17">
        <v>31.8004</v>
      </c>
      <c r="K109" s="18">
        <f t="shared" si="2"/>
        <v>31.4</v>
      </c>
      <c r="L109" s="19">
        <f t="shared" si="3"/>
        <v>1570</v>
      </c>
    </row>
    <row r="110" spans="2:12" ht="12.75">
      <c r="B110" s="13">
        <v>93</v>
      </c>
      <c r="C110" s="35" t="s">
        <v>446</v>
      </c>
      <c r="D110" s="14" t="s">
        <v>449</v>
      </c>
      <c r="E110" s="15" t="s">
        <v>733</v>
      </c>
      <c r="F110" s="35" t="s">
        <v>25</v>
      </c>
      <c r="G110" s="16">
        <v>80</v>
      </c>
      <c r="H110" s="17">
        <v>30.954</v>
      </c>
      <c r="I110" s="17">
        <v>28.14</v>
      </c>
      <c r="J110" s="17">
        <v>30.1098</v>
      </c>
      <c r="K110" s="18">
        <f t="shared" si="2"/>
        <v>29.73</v>
      </c>
      <c r="L110" s="19">
        <f t="shared" si="3"/>
        <v>2378.4</v>
      </c>
    </row>
    <row r="111" spans="2:12" ht="12.75">
      <c r="B111" s="13">
        <v>94</v>
      </c>
      <c r="C111" s="35" t="s">
        <v>446</v>
      </c>
      <c r="D111" s="14" t="s">
        <v>448</v>
      </c>
      <c r="E111" s="15" t="s">
        <v>734</v>
      </c>
      <c r="F111" s="35" t="s">
        <v>25</v>
      </c>
      <c r="G111" s="16">
        <v>100</v>
      </c>
      <c r="H111" s="17">
        <v>40.887</v>
      </c>
      <c r="I111" s="17">
        <v>37.17</v>
      </c>
      <c r="J111" s="17">
        <v>39.7719</v>
      </c>
      <c r="K111" s="18">
        <f t="shared" si="2"/>
        <v>39.28</v>
      </c>
      <c r="L111" s="19">
        <f t="shared" si="3"/>
        <v>3928</v>
      </c>
    </row>
    <row r="112" spans="2:12" ht="12.75">
      <c r="B112" s="13">
        <v>95</v>
      </c>
      <c r="C112" s="35" t="s">
        <v>452</v>
      </c>
      <c r="D112" s="14" t="s">
        <v>130</v>
      </c>
      <c r="E112" s="15" t="s">
        <v>735</v>
      </c>
      <c r="F112" s="35" t="s">
        <v>25</v>
      </c>
      <c r="G112" s="16">
        <v>40</v>
      </c>
      <c r="H112" s="17">
        <v>25.069</v>
      </c>
      <c r="I112" s="17">
        <v>22.79</v>
      </c>
      <c r="J112" s="17">
        <v>24.3853</v>
      </c>
      <c r="K112" s="18">
        <f t="shared" si="2"/>
        <v>24.08</v>
      </c>
      <c r="L112" s="19">
        <f t="shared" si="3"/>
        <v>963.1999999999999</v>
      </c>
    </row>
    <row r="113" spans="2:12" ht="12.75">
      <c r="B113" s="13">
        <v>97</v>
      </c>
      <c r="C113" s="35" t="s">
        <v>649</v>
      </c>
      <c r="D113" s="14" t="s">
        <v>131</v>
      </c>
      <c r="E113" s="15" t="s">
        <v>736</v>
      </c>
      <c r="F113" s="35" t="s">
        <v>25</v>
      </c>
      <c r="G113" s="16">
        <v>1</v>
      </c>
      <c r="H113" s="17">
        <v>33.033</v>
      </c>
      <c r="I113" s="17">
        <v>30.03</v>
      </c>
      <c r="J113" s="17">
        <v>32.1321</v>
      </c>
      <c r="K113" s="18">
        <f t="shared" si="2"/>
        <v>31.73</v>
      </c>
      <c r="L113" s="19">
        <f t="shared" si="3"/>
        <v>31.73</v>
      </c>
    </row>
    <row r="114" spans="2:12" ht="12.75">
      <c r="B114" s="13">
        <v>98</v>
      </c>
      <c r="C114" s="35" t="s">
        <v>430</v>
      </c>
      <c r="D114" s="14" t="s">
        <v>132</v>
      </c>
      <c r="E114" s="15" t="s">
        <v>737</v>
      </c>
      <c r="F114" s="35" t="s">
        <v>28</v>
      </c>
      <c r="G114" s="16">
        <v>30</v>
      </c>
      <c r="H114" s="17">
        <v>676.5</v>
      </c>
      <c r="I114" s="17">
        <v>615</v>
      </c>
      <c r="J114" s="17">
        <v>658.05</v>
      </c>
      <c r="K114" s="18">
        <f t="shared" si="2"/>
        <v>649.85</v>
      </c>
      <c r="L114" s="19">
        <f t="shared" si="3"/>
        <v>19495.5</v>
      </c>
    </row>
    <row r="115" spans="2:12" ht="12.75">
      <c r="B115" s="13">
        <v>99</v>
      </c>
      <c r="C115" s="35" t="s">
        <v>431</v>
      </c>
      <c r="D115" s="14" t="s">
        <v>133</v>
      </c>
      <c r="E115" s="15" t="s">
        <v>738</v>
      </c>
      <c r="F115" s="35" t="s">
        <v>25</v>
      </c>
      <c r="G115" s="16">
        <v>20</v>
      </c>
      <c r="H115" s="17">
        <v>733.59</v>
      </c>
      <c r="I115" s="17">
        <v>666.9</v>
      </c>
      <c r="J115" s="17">
        <v>713.583</v>
      </c>
      <c r="K115" s="18">
        <f t="shared" si="2"/>
        <v>704.69</v>
      </c>
      <c r="L115" s="19">
        <f t="shared" si="3"/>
        <v>14093.800000000001</v>
      </c>
    </row>
    <row r="116" spans="2:12" ht="12.75">
      <c r="B116" s="13">
        <v>100</v>
      </c>
      <c r="C116" s="35" t="s">
        <v>650</v>
      </c>
      <c r="D116" s="14" t="s">
        <v>134</v>
      </c>
      <c r="E116" s="15" t="s">
        <v>710</v>
      </c>
      <c r="F116" s="35" t="s">
        <v>25</v>
      </c>
      <c r="G116" s="16">
        <v>50</v>
      </c>
      <c r="H116" s="17">
        <v>51.48</v>
      </c>
      <c r="I116" s="17">
        <v>46.8</v>
      </c>
      <c r="J116" s="17">
        <v>50.076</v>
      </c>
      <c r="K116" s="18">
        <f t="shared" si="2"/>
        <v>49.45</v>
      </c>
      <c r="L116" s="19">
        <f t="shared" si="3"/>
        <v>2472.5</v>
      </c>
    </row>
    <row r="117" spans="2:12" ht="12.75">
      <c r="B117" s="13">
        <v>101</v>
      </c>
      <c r="C117" s="35" t="s">
        <v>453</v>
      </c>
      <c r="D117" s="14" t="s">
        <v>135</v>
      </c>
      <c r="E117" s="15" t="s">
        <v>739</v>
      </c>
      <c r="F117" s="35" t="s">
        <v>25</v>
      </c>
      <c r="G117" s="16">
        <v>40</v>
      </c>
      <c r="H117" s="17">
        <v>634.15</v>
      </c>
      <c r="I117" s="17">
        <v>576.5</v>
      </c>
      <c r="J117" s="17">
        <v>616.855</v>
      </c>
      <c r="K117" s="18">
        <f t="shared" si="2"/>
        <v>609.17</v>
      </c>
      <c r="L117" s="19">
        <f t="shared" si="3"/>
        <v>24366.8</v>
      </c>
    </row>
    <row r="118" spans="2:12" ht="12.75">
      <c r="B118" s="13">
        <v>102</v>
      </c>
      <c r="C118" s="35" t="s">
        <v>454</v>
      </c>
      <c r="D118" s="14" t="s">
        <v>136</v>
      </c>
      <c r="E118" s="15" t="s">
        <v>740</v>
      </c>
      <c r="F118" s="35" t="s">
        <v>25</v>
      </c>
      <c r="G118" s="16">
        <v>20</v>
      </c>
      <c r="H118" s="17">
        <v>162.162</v>
      </c>
      <c r="I118" s="17">
        <v>147.42</v>
      </c>
      <c r="J118" s="17">
        <v>157.7394</v>
      </c>
      <c r="K118" s="18">
        <f t="shared" si="2"/>
        <v>155.77</v>
      </c>
      <c r="L118" s="19">
        <f t="shared" si="3"/>
        <v>3115.4</v>
      </c>
    </row>
    <row r="119" spans="2:12" ht="12.75">
      <c r="B119" s="13">
        <v>103</v>
      </c>
      <c r="C119" s="35" t="s">
        <v>454</v>
      </c>
      <c r="D119" s="14" t="s">
        <v>137</v>
      </c>
      <c r="E119" s="15" t="s">
        <v>741</v>
      </c>
      <c r="F119" s="35" t="s">
        <v>25</v>
      </c>
      <c r="G119" s="16">
        <v>1</v>
      </c>
      <c r="H119" s="17">
        <v>104.5</v>
      </c>
      <c r="I119" s="17">
        <v>95</v>
      </c>
      <c r="J119" s="17">
        <v>101.65</v>
      </c>
      <c r="K119" s="18">
        <f t="shared" si="2"/>
        <v>100.38</v>
      </c>
      <c r="L119" s="19">
        <f t="shared" si="3"/>
        <v>100.38</v>
      </c>
    </row>
    <row r="120" spans="2:12" ht="12.75">
      <c r="B120" s="13">
        <v>104</v>
      </c>
      <c r="C120" s="35" t="s">
        <v>455</v>
      </c>
      <c r="D120" s="14" t="s">
        <v>138</v>
      </c>
      <c r="E120" s="15" t="s">
        <v>742</v>
      </c>
      <c r="F120" s="35" t="s">
        <v>25</v>
      </c>
      <c r="G120" s="16">
        <v>80</v>
      </c>
      <c r="H120" s="17">
        <v>94.6</v>
      </c>
      <c r="I120" s="17">
        <v>86</v>
      </c>
      <c r="J120" s="17">
        <v>92.02</v>
      </c>
      <c r="K120" s="18">
        <f t="shared" si="2"/>
        <v>90.87</v>
      </c>
      <c r="L120" s="19">
        <f t="shared" si="3"/>
        <v>7269.6</v>
      </c>
    </row>
    <row r="121" spans="2:12" ht="12.75">
      <c r="B121" s="13">
        <v>105</v>
      </c>
      <c r="C121" s="35" t="s">
        <v>455</v>
      </c>
      <c r="D121" s="14" t="s">
        <v>139</v>
      </c>
      <c r="E121" s="15" t="s">
        <v>743</v>
      </c>
      <c r="F121" s="35" t="s">
        <v>28</v>
      </c>
      <c r="G121" s="16">
        <v>60</v>
      </c>
      <c r="H121" s="17">
        <v>53.02</v>
      </c>
      <c r="I121" s="17">
        <v>48.2</v>
      </c>
      <c r="J121" s="17">
        <v>51.574</v>
      </c>
      <c r="K121" s="18">
        <f t="shared" si="2"/>
        <v>50.93</v>
      </c>
      <c r="L121" s="19">
        <f t="shared" si="3"/>
        <v>3055.8</v>
      </c>
    </row>
    <row r="122" spans="2:12" ht="12.75">
      <c r="B122" s="13">
        <v>106</v>
      </c>
      <c r="C122" s="35" t="s">
        <v>455</v>
      </c>
      <c r="D122" s="14" t="s">
        <v>140</v>
      </c>
      <c r="E122" s="15" t="s">
        <v>744</v>
      </c>
      <c r="F122" s="35" t="s">
        <v>64</v>
      </c>
      <c r="G122" s="16">
        <v>80</v>
      </c>
      <c r="H122" s="17">
        <v>13.86</v>
      </c>
      <c r="I122" s="17">
        <v>12.6</v>
      </c>
      <c r="J122" s="17">
        <v>13.482</v>
      </c>
      <c r="K122" s="18">
        <f t="shared" si="2"/>
        <v>13.31</v>
      </c>
      <c r="L122" s="19">
        <f t="shared" si="3"/>
        <v>1064.8</v>
      </c>
    </row>
    <row r="123" spans="2:12" ht="12.75">
      <c r="B123" s="13">
        <v>107</v>
      </c>
      <c r="C123" s="35" t="s">
        <v>455</v>
      </c>
      <c r="D123" s="14" t="s">
        <v>141</v>
      </c>
      <c r="E123" s="15" t="s">
        <v>745</v>
      </c>
      <c r="F123" s="35" t="s">
        <v>25</v>
      </c>
      <c r="G123" s="16">
        <v>60</v>
      </c>
      <c r="H123" s="17">
        <v>53.02</v>
      </c>
      <c r="I123" s="17">
        <v>48.2</v>
      </c>
      <c r="J123" s="17">
        <v>51.574</v>
      </c>
      <c r="K123" s="18">
        <f t="shared" si="2"/>
        <v>50.93</v>
      </c>
      <c r="L123" s="19">
        <f t="shared" si="3"/>
        <v>3055.8</v>
      </c>
    </row>
    <row r="124" spans="2:12" ht="12.75">
      <c r="B124" s="13">
        <v>109</v>
      </c>
      <c r="C124" s="35" t="s">
        <v>457</v>
      </c>
      <c r="D124" s="14" t="s">
        <v>458</v>
      </c>
      <c r="E124" s="15" t="s">
        <v>746</v>
      </c>
      <c r="F124" s="35" t="s">
        <v>25</v>
      </c>
      <c r="G124" s="16">
        <v>10</v>
      </c>
      <c r="H124" s="17">
        <v>88.935</v>
      </c>
      <c r="I124" s="17">
        <v>80.85</v>
      </c>
      <c r="J124" s="17">
        <v>86.5095</v>
      </c>
      <c r="K124" s="18">
        <f t="shared" si="2"/>
        <v>85.43</v>
      </c>
      <c r="L124" s="19">
        <f t="shared" si="3"/>
        <v>854.3000000000001</v>
      </c>
    </row>
    <row r="125" spans="2:12" ht="25.5">
      <c r="B125" s="13">
        <v>110</v>
      </c>
      <c r="C125" s="35" t="s">
        <v>461</v>
      </c>
      <c r="D125" s="14" t="s">
        <v>462</v>
      </c>
      <c r="E125" s="15" t="s">
        <v>747</v>
      </c>
      <c r="F125" s="35" t="s">
        <v>25</v>
      </c>
      <c r="G125" s="16">
        <v>12</v>
      </c>
      <c r="H125" s="17">
        <v>425.7</v>
      </c>
      <c r="I125" s="17">
        <v>387</v>
      </c>
      <c r="J125" s="17">
        <v>414.09</v>
      </c>
      <c r="K125" s="18">
        <f t="shared" si="2"/>
        <v>408.93</v>
      </c>
      <c r="L125" s="19">
        <f t="shared" si="3"/>
        <v>4907.16</v>
      </c>
    </row>
    <row r="126" spans="2:12" ht="12.75">
      <c r="B126" s="13">
        <v>111</v>
      </c>
      <c r="C126" s="35" t="s">
        <v>463</v>
      </c>
      <c r="D126" s="14" t="s">
        <v>146</v>
      </c>
      <c r="E126" s="15" t="s">
        <v>748</v>
      </c>
      <c r="F126" s="35" t="s">
        <v>25</v>
      </c>
      <c r="G126" s="16">
        <v>10</v>
      </c>
      <c r="H126" s="17">
        <v>139.7</v>
      </c>
      <c r="I126" s="17">
        <v>127</v>
      </c>
      <c r="J126" s="17">
        <v>135.89</v>
      </c>
      <c r="K126" s="18">
        <f t="shared" si="2"/>
        <v>134.2</v>
      </c>
      <c r="L126" s="19">
        <f t="shared" si="3"/>
        <v>1342</v>
      </c>
    </row>
    <row r="127" spans="2:12" ht="12.75">
      <c r="B127" s="13">
        <v>112</v>
      </c>
      <c r="C127" s="35" t="s">
        <v>464</v>
      </c>
      <c r="D127" s="14" t="s">
        <v>148</v>
      </c>
      <c r="E127" s="15" t="s">
        <v>749</v>
      </c>
      <c r="F127" s="35" t="s">
        <v>64</v>
      </c>
      <c r="G127" s="16">
        <v>5</v>
      </c>
      <c r="H127" s="17">
        <v>22.99</v>
      </c>
      <c r="I127" s="17">
        <v>20.9</v>
      </c>
      <c r="J127" s="17">
        <v>22.363</v>
      </c>
      <c r="K127" s="18">
        <f t="shared" si="2"/>
        <v>22.08</v>
      </c>
      <c r="L127" s="19">
        <f t="shared" si="3"/>
        <v>110.39999999999999</v>
      </c>
    </row>
    <row r="128" spans="2:12" ht="12.75">
      <c r="B128" s="13">
        <v>113</v>
      </c>
      <c r="C128" s="35" t="s">
        <v>651</v>
      </c>
      <c r="D128" s="14" t="s">
        <v>149</v>
      </c>
      <c r="E128" s="15" t="s">
        <v>750</v>
      </c>
      <c r="F128" s="35" t="s">
        <v>64</v>
      </c>
      <c r="G128" s="16">
        <v>5</v>
      </c>
      <c r="H128" s="17">
        <v>97.9</v>
      </c>
      <c r="I128" s="17">
        <v>89</v>
      </c>
      <c r="J128" s="17">
        <v>95.23</v>
      </c>
      <c r="K128" s="18">
        <f t="shared" si="2"/>
        <v>94.04</v>
      </c>
      <c r="L128" s="19">
        <f t="shared" si="3"/>
        <v>470.20000000000005</v>
      </c>
    </row>
    <row r="129" spans="2:12" ht="12.75">
      <c r="B129" s="13">
        <v>114</v>
      </c>
      <c r="C129" s="35" t="s">
        <v>543</v>
      </c>
      <c r="D129" s="14" t="s">
        <v>150</v>
      </c>
      <c r="E129" s="15" t="s">
        <v>751</v>
      </c>
      <c r="F129" s="35" t="s">
        <v>25</v>
      </c>
      <c r="G129" s="16">
        <v>24</v>
      </c>
      <c r="H129" s="17">
        <v>137.5</v>
      </c>
      <c r="I129" s="17">
        <v>125</v>
      </c>
      <c r="J129" s="17">
        <v>133.75</v>
      </c>
      <c r="K129" s="18">
        <f t="shared" si="2"/>
        <v>132.08</v>
      </c>
      <c r="L129" s="19">
        <f t="shared" si="3"/>
        <v>3169.92</v>
      </c>
    </row>
    <row r="130" spans="2:12" ht="12.75">
      <c r="B130" s="13">
        <v>115</v>
      </c>
      <c r="C130" s="35" t="s">
        <v>607</v>
      </c>
      <c r="D130" s="14" t="s">
        <v>151</v>
      </c>
      <c r="E130" s="15" t="s">
        <v>752</v>
      </c>
      <c r="F130" s="35" t="s">
        <v>25</v>
      </c>
      <c r="G130" s="16">
        <v>12</v>
      </c>
      <c r="H130" s="17">
        <v>849.2</v>
      </c>
      <c r="I130" s="17">
        <v>772</v>
      </c>
      <c r="J130" s="17">
        <v>826.04</v>
      </c>
      <c r="K130" s="18">
        <f t="shared" si="2"/>
        <v>815.75</v>
      </c>
      <c r="L130" s="19">
        <f t="shared" si="3"/>
        <v>9789</v>
      </c>
    </row>
    <row r="131" spans="2:12" ht="12.75">
      <c r="B131" s="13">
        <v>116</v>
      </c>
      <c r="C131" s="35" t="s">
        <v>473</v>
      </c>
      <c r="D131" s="14" t="s">
        <v>152</v>
      </c>
      <c r="E131" s="15" t="s">
        <v>753</v>
      </c>
      <c r="F131" s="35" t="s">
        <v>64</v>
      </c>
      <c r="G131" s="16">
        <v>15</v>
      </c>
      <c r="H131" s="17">
        <v>80.3</v>
      </c>
      <c r="I131" s="17">
        <v>73</v>
      </c>
      <c r="J131" s="17">
        <v>78.11</v>
      </c>
      <c r="K131" s="18">
        <f t="shared" si="2"/>
        <v>77.14</v>
      </c>
      <c r="L131" s="19">
        <f t="shared" si="3"/>
        <v>1157.1</v>
      </c>
    </row>
    <row r="132" spans="2:12" ht="12.75">
      <c r="B132" s="13">
        <v>117</v>
      </c>
      <c r="C132" s="35" t="s">
        <v>473</v>
      </c>
      <c r="D132" s="14" t="s">
        <v>153</v>
      </c>
      <c r="E132" s="15" t="s">
        <v>754</v>
      </c>
      <c r="F132" s="35" t="s">
        <v>64</v>
      </c>
      <c r="G132" s="16">
        <v>5</v>
      </c>
      <c r="H132" s="17">
        <v>63.8</v>
      </c>
      <c r="I132" s="17">
        <v>58</v>
      </c>
      <c r="J132" s="17">
        <v>62.06</v>
      </c>
      <c r="K132" s="18">
        <f t="shared" si="2"/>
        <v>61.29</v>
      </c>
      <c r="L132" s="19">
        <f t="shared" si="3"/>
        <v>306.45</v>
      </c>
    </row>
    <row r="133" spans="2:12" ht="12.75">
      <c r="B133" s="13">
        <v>118</v>
      </c>
      <c r="C133" s="35" t="s">
        <v>475</v>
      </c>
      <c r="D133" s="14" t="s">
        <v>154</v>
      </c>
      <c r="E133" s="15" t="s">
        <v>755</v>
      </c>
      <c r="F133" s="35" t="s">
        <v>25</v>
      </c>
      <c r="G133" s="16">
        <v>100</v>
      </c>
      <c r="H133" s="17">
        <v>13.2</v>
      </c>
      <c r="I133" s="17">
        <v>12</v>
      </c>
      <c r="J133" s="17">
        <v>12.84</v>
      </c>
      <c r="K133" s="18">
        <f t="shared" si="2"/>
        <v>12.68</v>
      </c>
      <c r="L133" s="19">
        <f t="shared" si="3"/>
        <v>1268</v>
      </c>
    </row>
    <row r="134" spans="2:12" ht="12.75">
      <c r="B134" s="13">
        <v>119</v>
      </c>
      <c r="C134" s="35" t="s">
        <v>475</v>
      </c>
      <c r="D134" s="14" t="s">
        <v>155</v>
      </c>
      <c r="E134" s="15" t="s">
        <v>756</v>
      </c>
      <c r="F134" s="35" t="s">
        <v>25</v>
      </c>
      <c r="G134" s="16">
        <v>50</v>
      </c>
      <c r="H134" s="17">
        <v>7.623</v>
      </c>
      <c r="I134" s="17">
        <v>6.93</v>
      </c>
      <c r="J134" s="17">
        <v>7.4151</v>
      </c>
      <c r="K134" s="18">
        <f t="shared" si="2"/>
        <v>7.32</v>
      </c>
      <c r="L134" s="19">
        <f t="shared" si="3"/>
        <v>366</v>
      </c>
    </row>
    <row r="135" spans="2:12" ht="12.75">
      <c r="B135" s="13">
        <v>120</v>
      </c>
      <c r="C135" s="35" t="s">
        <v>572</v>
      </c>
      <c r="D135" s="14" t="s">
        <v>156</v>
      </c>
      <c r="E135" s="15" t="s">
        <v>757</v>
      </c>
      <c r="F135" s="35" t="s">
        <v>25</v>
      </c>
      <c r="G135" s="16">
        <v>5</v>
      </c>
      <c r="H135" s="17">
        <v>301.4</v>
      </c>
      <c r="I135" s="17">
        <v>274</v>
      </c>
      <c r="J135" s="17">
        <v>293.18</v>
      </c>
      <c r="K135" s="18">
        <f t="shared" si="2"/>
        <v>289.53</v>
      </c>
      <c r="L135" s="19">
        <f t="shared" si="3"/>
        <v>1447.6499999999999</v>
      </c>
    </row>
    <row r="136" spans="2:12" ht="12.75">
      <c r="B136" s="13">
        <v>121</v>
      </c>
      <c r="C136" s="35" t="s">
        <v>573</v>
      </c>
      <c r="D136" s="14" t="s">
        <v>157</v>
      </c>
      <c r="E136" s="15" t="s">
        <v>758</v>
      </c>
      <c r="F136" s="35" t="s">
        <v>25</v>
      </c>
      <c r="G136" s="16">
        <v>3</v>
      </c>
      <c r="H136" s="17">
        <v>151.8</v>
      </c>
      <c r="I136" s="17">
        <v>138</v>
      </c>
      <c r="J136" s="17">
        <v>147.66</v>
      </c>
      <c r="K136" s="18">
        <f t="shared" si="2"/>
        <v>145.82</v>
      </c>
      <c r="L136" s="19">
        <f t="shared" si="3"/>
        <v>437.46</v>
      </c>
    </row>
    <row r="137" spans="2:12" ht="12.75">
      <c r="B137" s="13">
        <v>122</v>
      </c>
      <c r="C137" s="35" t="s">
        <v>420</v>
      </c>
      <c r="D137" s="14" t="s">
        <v>421</v>
      </c>
      <c r="E137" s="15" t="s">
        <v>759</v>
      </c>
      <c r="F137" s="35" t="s">
        <v>25</v>
      </c>
      <c r="G137" s="16">
        <v>40</v>
      </c>
      <c r="H137" s="17">
        <v>271.7</v>
      </c>
      <c r="I137" s="17">
        <v>247</v>
      </c>
      <c r="J137" s="17">
        <v>264.29</v>
      </c>
      <c r="K137" s="18">
        <f t="shared" si="2"/>
        <v>261</v>
      </c>
      <c r="L137" s="19">
        <f t="shared" si="3"/>
        <v>10440</v>
      </c>
    </row>
    <row r="138" spans="2:12" ht="12.75">
      <c r="B138" s="13">
        <v>123</v>
      </c>
      <c r="C138" s="35" t="s">
        <v>420</v>
      </c>
      <c r="D138" s="14" t="s">
        <v>159</v>
      </c>
      <c r="E138" s="15" t="s">
        <v>760</v>
      </c>
      <c r="F138" s="35" t="s">
        <v>25</v>
      </c>
      <c r="G138" s="16">
        <v>20</v>
      </c>
      <c r="H138" s="17">
        <v>266.2</v>
      </c>
      <c r="I138" s="17">
        <v>242</v>
      </c>
      <c r="J138" s="17">
        <v>258.94</v>
      </c>
      <c r="K138" s="18">
        <f t="shared" si="2"/>
        <v>255.71</v>
      </c>
      <c r="L138" s="19">
        <f t="shared" si="3"/>
        <v>5114.2</v>
      </c>
    </row>
    <row r="139" spans="2:12" ht="12.75">
      <c r="B139" s="13">
        <v>124</v>
      </c>
      <c r="C139" s="35" t="s">
        <v>477</v>
      </c>
      <c r="D139" s="14" t="s">
        <v>160</v>
      </c>
      <c r="E139" s="15" t="s">
        <v>761</v>
      </c>
      <c r="F139" s="35" t="s">
        <v>28</v>
      </c>
      <c r="G139" s="16">
        <v>20</v>
      </c>
      <c r="H139" s="17">
        <v>282.7</v>
      </c>
      <c r="I139" s="17">
        <v>257</v>
      </c>
      <c r="J139" s="17">
        <v>274.99</v>
      </c>
      <c r="K139" s="18">
        <f t="shared" si="2"/>
        <v>271.56</v>
      </c>
      <c r="L139" s="19">
        <f t="shared" si="3"/>
        <v>5431.2</v>
      </c>
    </row>
    <row r="140" spans="2:12" ht="12.75">
      <c r="B140" s="13">
        <v>125</v>
      </c>
      <c r="C140" s="35" t="s">
        <v>479</v>
      </c>
      <c r="D140" s="14" t="s">
        <v>161</v>
      </c>
      <c r="E140" s="15" t="s">
        <v>762</v>
      </c>
      <c r="F140" s="35" t="s">
        <v>25</v>
      </c>
      <c r="G140" s="16">
        <v>20</v>
      </c>
      <c r="H140" s="17">
        <v>68.2</v>
      </c>
      <c r="I140" s="17">
        <v>62</v>
      </c>
      <c r="J140" s="17">
        <v>66.34</v>
      </c>
      <c r="K140" s="18">
        <f t="shared" si="2"/>
        <v>65.51</v>
      </c>
      <c r="L140" s="19">
        <f t="shared" si="3"/>
        <v>1310.2</v>
      </c>
    </row>
    <row r="141" spans="2:12" ht="12.75">
      <c r="B141" s="13">
        <v>126</v>
      </c>
      <c r="C141" s="35" t="s">
        <v>480</v>
      </c>
      <c r="D141" s="14" t="s">
        <v>162</v>
      </c>
      <c r="E141" s="15" t="s">
        <v>763</v>
      </c>
      <c r="F141" s="35" t="s">
        <v>25</v>
      </c>
      <c r="G141" s="16">
        <v>20</v>
      </c>
      <c r="H141" s="17">
        <v>106.7</v>
      </c>
      <c r="I141" s="17">
        <v>97</v>
      </c>
      <c r="J141" s="17">
        <v>103.79</v>
      </c>
      <c r="K141" s="18">
        <f t="shared" si="2"/>
        <v>102.5</v>
      </c>
      <c r="L141" s="19">
        <f t="shared" si="3"/>
        <v>2050</v>
      </c>
    </row>
    <row r="142" spans="2:12" ht="12.75">
      <c r="B142" s="13">
        <v>127</v>
      </c>
      <c r="C142" s="35" t="s">
        <v>481</v>
      </c>
      <c r="D142" s="14" t="s">
        <v>482</v>
      </c>
      <c r="E142" s="15" t="s">
        <v>764</v>
      </c>
      <c r="F142" s="35" t="s">
        <v>25</v>
      </c>
      <c r="G142" s="16">
        <v>20</v>
      </c>
      <c r="H142" s="17">
        <v>60.478</v>
      </c>
      <c r="I142" s="17">
        <v>54.98</v>
      </c>
      <c r="J142" s="17">
        <v>58.8286</v>
      </c>
      <c r="K142" s="18">
        <f t="shared" si="2"/>
        <v>58.1</v>
      </c>
      <c r="L142" s="19">
        <f t="shared" si="3"/>
        <v>1162</v>
      </c>
    </row>
    <row r="143" spans="2:12" ht="12.75">
      <c r="B143" s="13">
        <v>128</v>
      </c>
      <c r="C143" s="35" t="s">
        <v>652</v>
      </c>
      <c r="D143" s="14" t="s">
        <v>164</v>
      </c>
      <c r="E143" s="15" t="s">
        <v>765</v>
      </c>
      <c r="F143" s="35" t="s">
        <v>25</v>
      </c>
      <c r="G143" s="16">
        <v>30</v>
      </c>
      <c r="H143" s="17">
        <v>440</v>
      </c>
      <c r="I143" s="17">
        <v>400</v>
      </c>
      <c r="J143" s="17">
        <v>428</v>
      </c>
      <c r="K143" s="18">
        <f t="shared" si="2"/>
        <v>422.67</v>
      </c>
      <c r="L143" s="19">
        <f t="shared" si="3"/>
        <v>12680.1</v>
      </c>
    </row>
    <row r="144" spans="2:12" ht="12.75">
      <c r="B144" s="13">
        <v>129</v>
      </c>
      <c r="C144" s="35" t="s">
        <v>485</v>
      </c>
      <c r="D144" s="14" t="s">
        <v>486</v>
      </c>
      <c r="E144" s="15" t="s">
        <v>766</v>
      </c>
      <c r="F144" s="35" t="s">
        <v>28</v>
      </c>
      <c r="G144" s="16">
        <v>50</v>
      </c>
      <c r="H144" s="17">
        <v>168.63</v>
      </c>
      <c r="I144" s="17">
        <v>153.3</v>
      </c>
      <c r="J144" s="17">
        <v>164.031</v>
      </c>
      <c r="K144" s="18">
        <f t="shared" si="2"/>
        <v>161.99</v>
      </c>
      <c r="L144" s="19">
        <f t="shared" si="3"/>
        <v>8099.5</v>
      </c>
    </row>
    <row r="145" spans="2:12" ht="12.75">
      <c r="B145" s="13">
        <v>130</v>
      </c>
      <c r="C145" s="35" t="s">
        <v>483</v>
      </c>
      <c r="D145" s="14" t="s">
        <v>166</v>
      </c>
      <c r="E145" s="15" t="s">
        <v>767</v>
      </c>
      <c r="F145" s="35" t="s">
        <v>28</v>
      </c>
      <c r="G145" s="16">
        <v>60</v>
      </c>
      <c r="H145" s="17">
        <v>17.16</v>
      </c>
      <c r="I145" s="17">
        <v>15.6</v>
      </c>
      <c r="J145" s="17">
        <v>16.692</v>
      </c>
      <c r="K145" s="18">
        <f t="shared" si="2"/>
        <v>16.48</v>
      </c>
      <c r="L145" s="19">
        <f t="shared" si="3"/>
        <v>988.8000000000001</v>
      </c>
    </row>
    <row r="146" spans="2:12" ht="12.75">
      <c r="B146" s="13">
        <v>131</v>
      </c>
      <c r="C146" s="35" t="s">
        <v>483</v>
      </c>
      <c r="D146" s="14" t="s">
        <v>484</v>
      </c>
      <c r="E146" s="15" t="s">
        <v>768</v>
      </c>
      <c r="F146" s="35" t="s">
        <v>25</v>
      </c>
      <c r="G146" s="16">
        <v>60</v>
      </c>
      <c r="H146" s="17">
        <v>9.9</v>
      </c>
      <c r="I146" s="17">
        <v>9</v>
      </c>
      <c r="J146" s="17">
        <v>9.63</v>
      </c>
      <c r="K146" s="18">
        <f t="shared" si="2"/>
        <v>9.51</v>
      </c>
      <c r="L146" s="19">
        <f t="shared" si="3"/>
        <v>570.6</v>
      </c>
    </row>
    <row r="147" spans="2:12" ht="12.75">
      <c r="B147" s="13">
        <v>132</v>
      </c>
      <c r="C147" s="35" t="s">
        <v>483</v>
      </c>
      <c r="D147" s="14" t="s">
        <v>168</v>
      </c>
      <c r="E147" s="15" t="s">
        <v>769</v>
      </c>
      <c r="F147" s="35" t="s">
        <v>28</v>
      </c>
      <c r="G147" s="16">
        <v>30</v>
      </c>
      <c r="H147" s="17">
        <v>18.018</v>
      </c>
      <c r="I147" s="17">
        <v>16.38</v>
      </c>
      <c r="J147" s="17">
        <v>17.5266</v>
      </c>
      <c r="K147" s="18">
        <f t="shared" si="2"/>
        <v>17.31</v>
      </c>
      <c r="L147" s="19">
        <f t="shared" si="3"/>
        <v>519.3</v>
      </c>
    </row>
    <row r="148" spans="2:12" ht="12.75">
      <c r="B148" s="13">
        <v>133</v>
      </c>
      <c r="C148" s="35" t="s">
        <v>483</v>
      </c>
      <c r="D148" s="14" t="s">
        <v>169</v>
      </c>
      <c r="E148" s="15" t="s">
        <v>770</v>
      </c>
      <c r="F148" s="35" t="s">
        <v>28</v>
      </c>
      <c r="G148" s="16">
        <v>20</v>
      </c>
      <c r="H148" s="17">
        <v>49.5</v>
      </c>
      <c r="I148" s="17">
        <v>45</v>
      </c>
      <c r="J148" s="17">
        <v>48.15</v>
      </c>
      <c r="K148" s="18">
        <f t="shared" si="2"/>
        <v>47.55</v>
      </c>
      <c r="L148" s="19">
        <f t="shared" si="3"/>
        <v>951</v>
      </c>
    </row>
    <row r="149" spans="2:12" ht="12.75">
      <c r="B149" s="13">
        <v>134</v>
      </c>
      <c r="C149" s="35" t="s">
        <v>487</v>
      </c>
      <c r="D149" s="14" t="s">
        <v>170</v>
      </c>
      <c r="E149" s="15" t="s">
        <v>771</v>
      </c>
      <c r="F149" s="35" t="s">
        <v>28</v>
      </c>
      <c r="G149" s="16">
        <v>30</v>
      </c>
      <c r="H149" s="17">
        <v>72.6</v>
      </c>
      <c r="I149" s="17">
        <v>66</v>
      </c>
      <c r="J149" s="17">
        <v>70.62</v>
      </c>
      <c r="K149" s="18">
        <f aca="true" t="shared" si="4" ref="K149:K212">ROUND(AVERAGE(H149:J149),2)</f>
        <v>69.74</v>
      </c>
      <c r="L149" s="19">
        <f aca="true" t="shared" si="5" ref="L149:L212">G149*K149</f>
        <v>2092.2</v>
      </c>
    </row>
    <row r="150" spans="2:12" ht="12.75">
      <c r="B150" s="13">
        <v>135</v>
      </c>
      <c r="C150" s="35" t="s">
        <v>487</v>
      </c>
      <c r="D150" s="14" t="s">
        <v>171</v>
      </c>
      <c r="E150" s="15" t="s">
        <v>772</v>
      </c>
      <c r="F150" s="35" t="s">
        <v>28</v>
      </c>
      <c r="G150" s="16">
        <v>20</v>
      </c>
      <c r="H150" s="17">
        <v>220</v>
      </c>
      <c r="I150" s="17">
        <v>200</v>
      </c>
      <c r="J150" s="17">
        <v>214</v>
      </c>
      <c r="K150" s="18">
        <f t="shared" si="4"/>
        <v>211.33</v>
      </c>
      <c r="L150" s="19">
        <f t="shared" si="5"/>
        <v>4226.6</v>
      </c>
    </row>
    <row r="151" spans="2:12" ht="12.75">
      <c r="B151" s="13">
        <v>136</v>
      </c>
      <c r="C151" s="35" t="s">
        <v>488</v>
      </c>
      <c r="D151" s="14" t="s">
        <v>172</v>
      </c>
      <c r="E151" s="15" t="s">
        <v>773</v>
      </c>
      <c r="F151" s="35" t="s">
        <v>28</v>
      </c>
      <c r="G151" s="16">
        <v>12</v>
      </c>
      <c r="H151" s="17">
        <v>44</v>
      </c>
      <c r="I151" s="17">
        <v>40</v>
      </c>
      <c r="J151" s="17">
        <v>42.8</v>
      </c>
      <c r="K151" s="18">
        <f t="shared" si="4"/>
        <v>42.27</v>
      </c>
      <c r="L151" s="19">
        <f t="shared" si="5"/>
        <v>507.24</v>
      </c>
    </row>
    <row r="152" spans="2:12" ht="12.75">
      <c r="B152" s="13">
        <v>137</v>
      </c>
      <c r="C152" s="35" t="s">
        <v>606</v>
      </c>
      <c r="D152" s="14" t="s">
        <v>173</v>
      </c>
      <c r="E152" s="15" t="s">
        <v>774</v>
      </c>
      <c r="F152" s="35" t="s">
        <v>64</v>
      </c>
      <c r="G152" s="16">
        <v>36</v>
      </c>
      <c r="H152" s="17">
        <v>124.3</v>
      </c>
      <c r="I152" s="17">
        <v>113</v>
      </c>
      <c r="J152" s="17">
        <v>120.91</v>
      </c>
      <c r="K152" s="18">
        <f t="shared" si="4"/>
        <v>119.4</v>
      </c>
      <c r="L152" s="19">
        <f t="shared" si="5"/>
        <v>4298.400000000001</v>
      </c>
    </row>
    <row r="153" spans="2:12" ht="12.75">
      <c r="B153" s="13">
        <v>138</v>
      </c>
      <c r="C153" s="35" t="s">
        <v>605</v>
      </c>
      <c r="D153" s="14" t="s">
        <v>174</v>
      </c>
      <c r="E153" s="15" t="s">
        <v>775</v>
      </c>
      <c r="F153" s="35" t="s">
        <v>64</v>
      </c>
      <c r="G153" s="16">
        <v>10</v>
      </c>
      <c r="H153" s="17">
        <v>407</v>
      </c>
      <c r="I153" s="17">
        <v>370</v>
      </c>
      <c r="J153" s="17">
        <v>395.9</v>
      </c>
      <c r="K153" s="18">
        <f t="shared" si="4"/>
        <v>390.97</v>
      </c>
      <c r="L153" s="19">
        <f t="shared" si="5"/>
        <v>3909.7000000000003</v>
      </c>
    </row>
    <row r="154" spans="2:12" ht="12.75">
      <c r="B154" s="13">
        <v>139</v>
      </c>
      <c r="C154" s="35" t="s">
        <v>489</v>
      </c>
      <c r="D154" s="14" t="s">
        <v>490</v>
      </c>
      <c r="E154" s="15" t="s">
        <v>776</v>
      </c>
      <c r="F154" s="35" t="s">
        <v>28</v>
      </c>
      <c r="G154" s="16">
        <v>30</v>
      </c>
      <c r="H154" s="17">
        <v>61.6</v>
      </c>
      <c r="I154" s="17">
        <v>56</v>
      </c>
      <c r="J154" s="17">
        <v>59.92</v>
      </c>
      <c r="K154" s="18">
        <f t="shared" si="4"/>
        <v>59.17</v>
      </c>
      <c r="L154" s="19">
        <f t="shared" si="5"/>
        <v>1775.1000000000001</v>
      </c>
    </row>
    <row r="155" spans="2:12" ht="12.75">
      <c r="B155" s="13">
        <v>140</v>
      </c>
      <c r="C155" s="35" t="s">
        <v>491</v>
      </c>
      <c r="D155" s="14" t="s">
        <v>492</v>
      </c>
      <c r="E155" s="15" t="s">
        <v>777</v>
      </c>
      <c r="F155" s="35" t="s">
        <v>28</v>
      </c>
      <c r="G155" s="16">
        <v>70</v>
      </c>
      <c r="H155" s="17">
        <v>122.1</v>
      </c>
      <c r="I155" s="17">
        <v>111</v>
      </c>
      <c r="J155" s="17">
        <v>118.77</v>
      </c>
      <c r="K155" s="18">
        <f t="shared" si="4"/>
        <v>117.29</v>
      </c>
      <c r="L155" s="19">
        <f t="shared" si="5"/>
        <v>8210.300000000001</v>
      </c>
    </row>
    <row r="156" spans="2:12" ht="12.75">
      <c r="B156" s="13">
        <v>141</v>
      </c>
      <c r="C156" s="35" t="s">
        <v>491</v>
      </c>
      <c r="D156" s="14" t="s">
        <v>493</v>
      </c>
      <c r="E156" s="15" t="s">
        <v>778</v>
      </c>
      <c r="F156" s="35" t="s">
        <v>28</v>
      </c>
      <c r="G156" s="16">
        <v>40</v>
      </c>
      <c r="H156" s="17">
        <v>26.675</v>
      </c>
      <c r="I156" s="17">
        <v>24.25</v>
      </c>
      <c r="J156" s="17">
        <v>25.9475</v>
      </c>
      <c r="K156" s="18">
        <f t="shared" si="4"/>
        <v>25.62</v>
      </c>
      <c r="L156" s="19">
        <f t="shared" si="5"/>
        <v>1024.8</v>
      </c>
    </row>
    <row r="157" spans="2:12" ht="12.75">
      <c r="B157" s="13">
        <v>142</v>
      </c>
      <c r="C157" s="35" t="s">
        <v>491</v>
      </c>
      <c r="D157" s="14" t="s">
        <v>178</v>
      </c>
      <c r="E157" s="15" t="s">
        <v>779</v>
      </c>
      <c r="F157" s="35" t="s">
        <v>25</v>
      </c>
      <c r="G157" s="16">
        <v>80</v>
      </c>
      <c r="H157" s="17">
        <v>48.862</v>
      </c>
      <c r="I157" s="17">
        <v>44.42</v>
      </c>
      <c r="J157" s="17">
        <v>47.5294</v>
      </c>
      <c r="K157" s="18">
        <f t="shared" si="4"/>
        <v>46.94</v>
      </c>
      <c r="L157" s="19">
        <f t="shared" si="5"/>
        <v>3755.2</v>
      </c>
    </row>
    <row r="158" spans="2:12" ht="12.75">
      <c r="B158" s="13">
        <v>144</v>
      </c>
      <c r="C158" s="35" t="s">
        <v>494</v>
      </c>
      <c r="D158" s="14" t="s">
        <v>495</v>
      </c>
      <c r="E158" s="15" t="s">
        <v>780</v>
      </c>
      <c r="F158" s="35" t="s">
        <v>28</v>
      </c>
      <c r="G158" s="16">
        <v>10</v>
      </c>
      <c r="H158" s="17">
        <v>530.2</v>
      </c>
      <c r="I158" s="17">
        <v>482</v>
      </c>
      <c r="J158" s="17">
        <v>515.74</v>
      </c>
      <c r="K158" s="18">
        <f t="shared" si="4"/>
        <v>509.31</v>
      </c>
      <c r="L158" s="19">
        <f t="shared" si="5"/>
        <v>5093.1</v>
      </c>
    </row>
    <row r="159" spans="2:12" ht="12.75">
      <c r="B159" s="13">
        <v>145</v>
      </c>
      <c r="C159" s="35" t="s">
        <v>496</v>
      </c>
      <c r="D159" s="14" t="s">
        <v>497</v>
      </c>
      <c r="E159" s="15" t="s">
        <v>781</v>
      </c>
      <c r="F159" s="35" t="s">
        <v>28</v>
      </c>
      <c r="G159" s="16">
        <v>5</v>
      </c>
      <c r="H159" s="17">
        <v>367.125</v>
      </c>
      <c r="I159" s="17">
        <v>333.75</v>
      </c>
      <c r="J159" s="17">
        <v>357.1125</v>
      </c>
      <c r="K159" s="18">
        <f t="shared" si="4"/>
        <v>352.66</v>
      </c>
      <c r="L159" s="19">
        <f t="shared" si="5"/>
        <v>1763.3000000000002</v>
      </c>
    </row>
    <row r="160" spans="2:12" ht="12.75">
      <c r="B160" s="13">
        <v>146</v>
      </c>
      <c r="C160" s="35" t="s">
        <v>569</v>
      </c>
      <c r="D160" s="14" t="s">
        <v>181</v>
      </c>
      <c r="E160" s="15" t="s">
        <v>782</v>
      </c>
      <c r="F160" s="35" t="s">
        <v>25</v>
      </c>
      <c r="G160" s="16">
        <v>60</v>
      </c>
      <c r="H160" s="17">
        <v>305.8</v>
      </c>
      <c r="I160" s="17">
        <v>278</v>
      </c>
      <c r="J160" s="17">
        <v>297.46</v>
      </c>
      <c r="K160" s="18">
        <f t="shared" si="4"/>
        <v>293.75</v>
      </c>
      <c r="L160" s="19">
        <f t="shared" si="5"/>
        <v>17625</v>
      </c>
    </row>
    <row r="161" spans="2:12" ht="12.75">
      <c r="B161" s="13">
        <v>147</v>
      </c>
      <c r="C161" s="35" t="s">
        <v>417</v>
      </c>
      <c r="D161" s="14" t="s">
        <v>182</v>
      </c>
      <c r="E161" s="15" t="s">
        <v>783</v>
      </c>
      <c r="F161" s="35" t="s">
        <v>25</v>
      </c>
      <c r="G161" s="16">
        <v>12</v>
      </c>
      <c r="H161" s="17">
        <v>1612.6</v>
      </c>
      <c r="I161" s="17">
        <v>1466</v>
      </c>
      <c r="J161" s="17">
        <v>1568.62</v>
      </c>
      <c r="K161" s="18">
        <f t="shared" si="4"/>
        <v>1549.07</v>
      </c>
      <c r="L161" s="19">
        <f t="shared" si="5"/>
        <v>18588.84</v>
      </c>
    </row>
    <row r="162" spans="2:12" ht="12.75">
      <c r="B162" s="13">
        <v>148</v>
      </c>
      <c r="C162" s="35" t="s">
        <v>498</v>
      </c>
      <c r="D162" s="14" t="s">
        <v>183</v>
      </c>
      <c r="E162" s="15" t="s">
        <v>784</v>
      </c>
      <c r="F162" s="35" t="s">
        <v>25</v>
      </c>
      <c r="G162" s="16">
        <v>120</v>
      </c>
      <c r="H162" s="17">
        <v>11.55</v>
      </c>
      <c r="I162" s="17">
        <v>10.5</v>
      </c>
      <c r="J162" s="17">
        <v>11.235</v>
      </c>
      <c r="K162" s="18">
        <f t="shared" si="4"/>
        <v>11.1</v>
      </c>
      <c r="L162" s="19">
        <f t="shared" si="5"/>
        <v>1332</v>
      </c>
    </row>
    <row r="163" spans="2:12" ht="12.75">
      <c r="B163" s="13">
        <v>149</v>
      </c>
      <c r="C163" s="35" t="s">
        <v>498</v>
      </c>
      <c r="D163" s="14" t="s">
        <v>184</v>
      </c>
      <c r="E163" s="15" t="s">
        <v>785</v>
      </c>
      <c r="F163" s="35" t="s">
        <v>28</v>
      </c>
      <c r="G163" s="16">
        <v>20</v>
      </c>
      <c r="H163" s="17">
        <v>180.4</v>
      </c>
      <c r="I163" s="17">
        <v>164</v>
      </c>
      <c r="J163" s="17">
        <v>175.48</v>
      </c>
      <c r="K163" s="18">
        <f t="shared" si="4"/>
        <v>173.29</v>
      </c>
      <c r="L163" s="19">
        <f t="shared" si="5"/>
        <v>3465.7999999999997</v>
      </c>
    </row>
    <row r="164" spans="2:12" ht="12.75">
      <c r="B164" s="13">
        <v>150</v>
      </c>
      <c r="C164" s="35" t="s">
        <v>500</v>
      </c>
      <c r="D164" s="14" t="s">
        <v>501</v>
      </c>
      <c r="E164" s="15" t="s">
        <v>786</v>
      </c>
      <c r="F164" s="35" t="s">
        <v>25</v>
      </c>
      <c r="G164" s="16">
        <v>30</v>
      </c>
      <c r="H164" s="17">
        <v>118.8</v>
      </c>
      <c r="I164" s="17">
        <v>108</v>
      </c>
      <c r="J164" s="17">
        <v>115.56</v>
      </c>
      <c r="K164" s="18">
        <f t="shared" si="4"/>
        <v>114.12</v>
      </c>
      <c r="L164" s="19">
        <f t="shared" si="5"/>
        <v>3423.6000000000004</v>
      </c>
    </row>
    <row r="165" spans="2:12" ht="12.75">
      <c r="B165" s="13">
        <v>151</v>
      </c>
      <c r="C165" s="35" t="s">
        <v>392</v>
      </c>
      <c r="D165" s="14" t="s">
        <v>186</v>
      </c>
      <c r="E165" s="15" t="s">
        <v>787</v>
      </c>
      <c r="F165" s="35" t="s">
        <v>25</v>
      </c>
      <c r="G165" s="16">
        <v>20</v>
      </c>
      <c r="H165" s="17">
        <v>346.5</v>
      </c>
      <c r="I165" s="17">
        <v>315</v>
      </c>
      <c r="J165" s="17">
        <v>337.05</v>
      </c>
      <c r="K165" s="18">
        <f t="shared" si="4"/>
        <v>332.85</v>
      </c>
      <c r="L165" s="19">
        <f t="shared" si="5"/>
        <v>6657</v>
      </c>
    </row>
    <row r="166" spans="2:12" ht="12.75">
      <c r="B166" s="13">
        <v>152</v>
      </c>
      <c r="C166" s="35" t="s">
        <v>392</v>
      </c>
      <c r="D166" s="14" t="s">
        <v>187</v>
      </c>
      <c r="E166" s="15" t="s">
        <v>788</v>
      </c>
      <c r="F166" s="35" t="s">
        <v>25</v>
      </c>
      <c r="G166" s="16">
        <v>20</v>
      </c>
      <c r="H166" s="17">
        <v>327.8</v>
      </c>
      <c r="I166" s="17">
        <v>298</v>
      </c>
      <c r="J166" s="17">
        <v>318.86</v>
      </c>
      <c r="K166" s="18">
        <f t="shared" si="4"/>
        <v>314.89</v>
      </c>
      <c r="L166" s="19">
        <f t="shared" si="5"/>
        <v>6297.799999999999</v>
      </c>
    </row>
    <row r="167" spans="2:12" ht="12.75">
      <c r="B167" s="13">
        <v>153</v>
      </c>
      <c r="C167" s="35" t="s">
        <v>539</v>
      </c>
      <c r="D167" s="14" t="s">
        <v>188</v>
      </c>
      <c r="E167" s="15" t="s">
        <v>789</v>
      </c>
      <c r="F167" s="35" t="s">
        <v>64</v>
      </c>
      <c r="G167" s="16">
        <v>20</v>
      </c>
      <c r="H167" s="17">
        <v>93.5</v>
      </c>
      <c r="I167" s="17">
        <v>85</v>
      </c>
      <c r="J167" s="17">
        <v>90.95</v>
      </c>
      <c r="K167" s="18">
        <f t="shared" si="4"/>
        <v>89.82</v>
      </c>
      <c r="L167" s="19">
        <f t="shared" si="5"/>
        <v>1796.3999999999999</v>
      </c>
    </row>
    <row r="168" spans="2:12" ht="12.75">
      <c r="B168" s="13">
        <v>154</v>
      </c>
      <c r="C168" s="35" t="s">
        <v>533</v>
      </c>
      <c r="D168" s="14" t="s">
        <v>189</v>
      </c>
      <c r="E168" s="15" t="s">
        <v>790</v>
      </c>
      <c r="F168" s="35" t="s">
        <v>28</v>
      </c>
      <c r="G168" s="16">
        <v>40</v>
      </c>
      <c r="H168" s="17">
        <v>132.253</v>
      </c>
      <c r="I168" s="17">
        <v>120.23</v>
      </c>
      <c r="J168" s="17">
        <v>128.6461</v>
      </c>
      <c r="K168" s="18">
        <f t="shared" si="4"/>
        <v>127.04</v>
      </c>
      <c r="L168" s="19">
        <f t="shared" si="5"/>
        <v>5081.6</v>
      </c>
    </row>
    <row r="169" spans="2:12" ht="12.75">
      <c r="B169" s="13">
        <v>155</v>
      </c>
      <c r="C169" s="35" t="s">
        <v>533</v>
      </c>
      <c r="D169" s="14" t="s">
        <v>190</v>
      </c>
      <c r="E169" s="15" t="s">
        <v>791</v>
      </c>
      <c r="F169" s="35" t="s">
        <v>25</v>
      </c>
      <c r="G169" s="16">
        <v>20</v>
      </c>
      <c r="H169" s="17">
        <v>97.9</v>
      </c>
      <c r="I169" s="17">
        <v>89</v>
      </c>
      <c r="J169" s="17">
        <v>95.23</v>
      </c>
      <c r="K169" s="18">
        <f t="shared" si="4"/>
        <v>94.04</v>
      </c>
      <c r="L169" s="19">
        <f t="shared" si="5"/>
        <v>1880.8000000000002</v>
      </c>
    </row>
    <row r="170" spans="2:12" ht="12.75">
      <c r="B170" s="13">
        <v>156</v>
      </c>
      <c r="C170" s="35" t="s">
        <v>533</v>
      </c>
      <c r="D170" s="14" t="s">
        <v>191</v>
      </c>
      <c r="E170" s="15" t="s">
        <v>792</v>
      </c>
      <c r="F170" s="35" t="s">
        <v>25</v>
      </c>
      <c r="G170" s="16">
        <v>20</v>
      </c>
      <c r="H170" s="17">
        <v>157.3</v>
      </c>
      <c r="I170" s="17">
        <v>143</v>
      </c>
      <c r="J170" s="17">
        <v>153.01</v>
      </c>
      <c r="K170" s="18">
        <f t="shared" si="4"/>
        <v>151.1</v>
      </c>
      <c r="L170" s="19">
        <f t="shared" si="5"/>
        <v>3022</v>
      </c>
    </row>
    <row r="171" spans="2:12" ht="12.75">
      <c r="B171" s="13">
        <v>157</v>
      </c>
      <c r="C171" s="35" t="s">
        <v>540</v>
      </c>
      <c r="D171" s="14" t="s">
        <v>192</v>
      </c>
      <c r="E171" s="15" t="s">
        <v>793</v>
      </c>
      <c r="F171" s="35" t="s">
        <v>64</v>
      </c>
      <c r="G171" s="16">
        <v>25</v>
      </c>
      <c r="H171" s="17">
        <v>148.5</v>
      </c>
      <c r="I171" s="17">
        <v>135</v>
      </c>
      <c r="J171" s="17">
        <v>144.45</v>
      </c>
      <c r="K171" s="18">
        <f t="shared" si="4"/>
        <v>142.65</v>
      </c>
      <c r="L171" s="19">
        <f t="shared" si="5"/>
        <v>3566.25</v>
      </c>
    </row>
    <row r="172" spans="2:12" ht="12.75">
      <c r="B172" s="13">
        <v>158</v>
      </c>
      <c r="C172" s="35" t="s">
        <v>442</v>
      </c>
      <c r="D172" s="14" t="s">
        <v>193</v>
      </c>
      <c r="E172" s="15" t="s">
        <v>794</v>
      </c>
      <c r="F172" s="35" t="s">
        <v>64</v>
      </c>
      <c r="G172" s="16">
        <v>10</v>
      </c>
      <c r="H172" s="17">
        <v>608.3</v>
      </c>
      <c r="I172" s="17">
        <v>553</v>
      </c>
      <c r="J172" s="17">
        <v>591.71</v>
      </c>
      <c r="K172" s="18">
        <f t="shared" si="4"/>
        <v>584.34</v>
      </c>
      <c r="L172" s="19">
        <f t="shared" si="5"/>
        <v>5843.400000000001</v>
      </c>
    </row>
    <row r="173" spans="2:12" ht="12.75">
      <c r="B173" s="13">
        <v>159</v>
      </c>
      <c r="C173" s="35" t="s">
        <v>499</v>
      </c>
      <c r="D173" s="14" t="s">
        <v>195</v>
      </c>
      <c r="E173" s="15" t="s">
        <v>795</v>
      </c>
      <c r="F173" s="35" t="s">
        <v>25</v>
      </c>
      <c r="G173" s="16">
        <v>35</v>
      </c>
      <c r="H173" s="17">
        <v>34.43</v>
      </c>
      <c r="I173" s="17">
        <v>31.3</v>
      </c>
      <c r="J173" s="17">
        <v>33.491</v>
      </c>
      <c r="K173" s="18">
        <f t="shared" si="4"/>
        <v>33.07</v>
      </c>
      <c r="L173" s="19">
        <f t="shared" si="5"/>
        <v>1157.45</v>
      </c>
    </row>
    <row r="174" spans="2:12" ht="12.75">
      <c r="B174" s="13">
        <v>160</v>
      </c>
      <c r="C174" s="35" t="s">
        <v>506</v>
      </c>
      <c r="D174" s="14" t="s">
        <v>196</v>
      </c>
      <c r="E174" s="15" t="s">
        <v>796</v>
      </c>
      <c r="F174" s="35" t="s">
        <v>64</v>
      </c>
      <c r="G174" s="16">
        <v>140</v>
      </c>
      <c r="H174" s="17">
        <v>750.75</v>
      </c>
      <c r="I174" s="17">
        <v>682.5</v>
      </c>
      <c r="J174" s="17">
        <v>730.275</v>
      </c>
      <c r="K174" s="18">
        <f t="shared" si="4"/>
        <v>721.18</v>
      </c>
      <c r="L174" s="19">
        <f t="shared" si="5"/>
        <v>100965.2</v>
      </c>
    </row>
    <row r="175" spans="2:12" ht="12.75">
      <c r="B175" s="13">
        <v>161</v>
      </c>
      <c r="C175" s="35" t="s">
        <v>612</v>
      </c>
      <c r="D175" s="14" t="s">
        <v>197</v>
      </c>
      <c r="E175" s="15" t="s">
        <v>797</v>
      </c>
      <c r="F175" s="35" t="s">
        <v>28</v>
      </c>
      <c r="G175" s="16">
        <v>20</v>
      </c>
      <c r="H175" s="17">
        <v>94.6</v>
      </c>
      <c r="I175" s="17">
        <v>86</v>
      </c>
      <c r="J175" s="17">
        <v>92.02</v>
      </c>
      <c r="K175" s="18">
        <f t="shared" si="4"/>
        <v>90.87</v>
      </c>
      <c r="L175" s="19">
        <f t="shared" si="5"/>
        <v>1817.4</v>
      </c>
    </row>
    <row r="176" spans="2:12" ht="12.75">
      <c r="B176" s="13">
        <v>162</v>
      </c>
      <c r="C176" s="35" t="s">
        <v>387</v>
      </c>
      <c r="D176" s="14" t="s">
        <v>388</v>
      </c>
      <c r="E176" s="15" t="s">
        <v>798</v>
      </c>
      <c r="F176" s="35" t="s">
        <v>25</v>
      </c>
      <c r="G176" s="16">
        <v>10</v>
      </c>
      <c r="H176" s="17">
        <v>407</v>
      </c>
      <c r="I176" s="17">
        <v>370</v>
      </c>
      <c r="J176" s="17">
        <v>395.9</v>
      </c>
      <c r="K176" s="18">
        <f t="shared" si="4"/>
        <v>390.97</v>
      </c>
      <c r="L176" s="19">
        <f t="shared" si="5"/>
        <v>3909.7000000000003</v>
      </c>
    </row>
    <row r="177" spans="2:12" ht="12.75">
      <c r="B177" s="13">
        <v>163</v>
      </c>
      <c r="C177" s="35" t="s">
        <v>617</v>
      </c>
      <c r="D177" s="14" t="s">
        <v>199</v>
      </c>
      <c r="E177" s="15" t="s">
        <v>799</v>
      </c>
      <c r="F177" s="35" t="s">
        <v>64</v>
      </c>
      <c r="G177" s="16">
        <v>25</v>
      </c>
      <c r="H177" s="17">
        <v>149.6</v>
      </c>
      <c r="I177" s="17">
        <v>136</v>
      </c>
      <c r="J177" s="17">
        <v>145.52</v>
      </c>
      <c r="K177" s="18">
        <f t="shared" si="4"/>
        <v>143.71</v>
      </c>
      <c r="L177" s="19">
        <f t="shared" si="5"/>
        <v>3592.75</v>
      </c>
    </row>
    <row r="178" spans="2:12" ht="12.75">
      <c r="B178" s="13">
        <v>164</v>
      </c>
      <c r="C178" s="35" t="s">
        <v>380</v>
      </c>
      <c r="D178" s="14" t="s">
        <v>200</v>
      </c>
      <c r="E178" s="15" t="s">
        <v>800</v>
      </c>
      <c r="F178" s="35" t="s">
        <v>25</v>
      </c>
      <c r="G178" s="16">
        <v>35</v>
      </c>
      <c r="H178" s="17">
        <v>7.7</v>
      </c>
      <c r="I178" s="17">
        <v>7</v>
      </c>
      <c r="J178" s="17">
        <v>7.49</v>
      </c>
      <c r="K178" s="18">
        <f t="shared" si="4"/>
        <v>7.4</v>
      </c>
      <c r="L178" s="19">
        <f t="shared" si="5"/>
        <v>259</v>
      </c>
    </row>
    <row r="179" spans="2:12" ht="12.75">
      <c r="B179" s="13">
        <v>165</v>
      </c>
      <c r="C179" s="35" t="s">
        <v>380</v>
      </c>
      <c r="D179" s="14" t="s">
        <v>201</v>
      </c>
      <c r="E179" s="15" t="s">
        <v>801</v>
      </c>
      <c r="F179" s="35" t="s">
        <v>25</v>
      </c>
      <c r="G179" s="16">
        <v>20</v>
      </c>
      <c r="H179" s="17">
        <v>6.6</v>
      </c>
      <c r="I179" s="17">
        <v>6</v>
      </c>
      <c r="J179" s="17">
        <v>6.42</v>
      </c>
      <c r="K179" s="18">
        <f t="shared" si="4"/>
        <v>6.34</v>
      </c>
      <c r="L179" s="19">
        <f t="shared" si="5"/>
        <v>126.8</v>
      </c>
    </row>
    <row r="180" spans="2:12" ht="12.75">
      <c r="B180" s="13">
        <v>166</v>
      </c>
      <c r="C180" s="35" t="s">
        <v>615</v>
      </c>
      <c r="D180" s="14" t="s">
        <v>202</v>
      </c>
      <c r="E180" s="15" t="s">
        <v>802</v>
      </c>
      <c r="F180" s="35" t="s">
        <v>28</v>
      </c>
      <c r="G180" s="16">
        <v>40</v>
      </c>
      <c r="H180" s="17">
        <v>40.7</v>
      </c>
      <c r="I180" s="17">
        <v>37</v>
      </c>
      <c r="J180" s="17">
        <v>39.59</v>
      </c>
      <c r="K180" s="18">
        <f t="shared" si="4"/>
        <v>39.1</v>
      </c>
      <c r="L180" s="19">
        <f t="shared" si="5"/>
        <v>1564</v>
      </c>
    </row>
    <row r="181" spans="2:12" ht="12.75">
      <c r="B181" s="13">
        <v>167</v>
      </c>
      <c r="C181" s="35" t="s">
        <v>616</v>
      </c>
      <c r="D181" s="14" t="s">
        <v>203</v>
      </c>
      <c r="E181" s="15" t="s">
        <v>803</v>
      </c>
      <c r="F181" s="35" t="s">
        <v>25</v>
      </c>
      <c r="G181" s="16">
        <v>25</v>
      </c>
      <c r="H181" s="17">
        <v>34.1</v>
      </c>
      <c r="I181" s="17">
        <v>31</v>
      </c>
      <c r="J181" s="17">
        <v>33.17</v>
      </c>
      <c r="K181" s="18">
        <f t="shared" si="4"/>
        <v>32.76</v>
      </c>
      <c r="L181" s="19">
        <f t="shared" si="5"/>
        <v>819</v>
      </c>
    </row>
    <row r="182" spans="2:12" ht="12.75">
      <c r="B182" s="13">
        <v>168</v>
      </c>
      <c r="C182" s="35"/>
      <c r="D182" s="14" t="s">
        <v>204</v>
      </c>
      <c r="E182" s="14" t="s">
        <v>204</v>
      </c>
      <c r="F182" s="35" t="s">
        <v>64</v>
      </c>
      <c r="G182" s="16">
        <v>120</v>
      </c>
      <c r="H182" s="17">
        <v>115.5</v>
      </c>
      <c r="I182" s="17">
        <v>105</v>
      </c>
      <c r="J182" s="17">
        <v>112.35</v>
      </c>
      <c r="K182" s="18">
        <f t="shared" si="4"/>
        <v>110.95</v>
      </c>
      <c r="L182" s="19">
        <f t="shared" si="5"/>
        <v>13314</v>
      </c>
    </row>
    <row r="183" spans="2:12" ht="12.75">
      <c r="B183" s="13">
        <v>169</v>
      </c>
      <c r="C183" s="35"/>
      <c r="D183" s="14" t="s">
        <v>206</v>
      </c>
      <c r="E183" s="14" t="s">
        <v>206</v>
      </c>
      <c r="F183" s="35" t="s">
        <v>64</v>
      </c>
      <c r="G183" s="16">
        <v>120</v>
      </c>
      <c r="H183" s="17">
        <v>77</v>
      </c>
      <c r="I183" s="17">
        <v>70</v>
      </c>
      <c r="J183" s="17">
        <v>74.9</v>
      </c>
      <c r="K183" s="18">
        <f t="shared" si="4"/>
        <v>73.97</v>
      </c>
      <c r="L183" s="19">
        <f t="shared" si="5"/>
        <v>8876.4</v>
      </c>
    </row>
    <row r="184" spans="2:12" ht="12.75">
      <c r="B184" s="13">
        <v>170</v>
      </c>
      <c r="C184" s="35"/>
      <c r="D184" s="14" t="s">
        <v>207</v>
      </c>
      <c r="E184" s="14" t="s">
        <v>207</v>
      </c>
      <c r="F184" s="35" t="s">
        <v>64</v>
      </c>
      <c r="G184" s="16">
        <v>70</v>
      </c>
      <c r="H184" s="17">
        <v>55</v>
      </c>
      <c r="I184" s="17">
        <v>50</v>
      </c>
      <c r="J184" s="17">
        <v>53.5</v>
      </c>
      <c r="K184" s="18">
        <f t="shared" si="4"/>
        <v>52.83</v>
      </c>
      <c r="L184" s="19">
        <f t="shared" si="5"/>
        <v>3698.1</v>
      </c>
    </row>
    <row r="185" spans="2:12" ht="25.5">
      <c r="B185" s="13">
        <v>171</v>
      </c>
      <c r="C185" s="35"/>
      <c r="D185" s="14" t="s">
        <v>208</v>
      </c>
      <c r="E185" s="14" t="s">
        <v>208</v>
      </c>
      <c r="F185" s="35" t="s">
        <v>64</v>
      </c>
      <c r="G185" s="16">
        <v>50</v>
      </c>
      <c r="H185" s="17">
        <v>165</v>
      </c>
      <c r="I185" s="17">
        <v>150</v>
      </c>
      <c r="J185" s="17">
        <v>160.5</v>
      </c>
      <c r="K185" s="18">
        <f t="shared" si="4"/>
        <v>158.5</v>
      </c>
      <c r="L185" s="19">
        <f t="shared" si="5"/>
        <v>7925</v>
      </c>
    </row>
    <row r="186" spans="2:12" ht="12.75">
      <c r="B186" s="13">
        <v>172</v>
      </c>
      <c r="C186" s="35"/>
      <c r="D186" s="14" t="s">
        <v>209</v>
      </c>
      <c r="E186" s="14" t="s">
        <v>209</v>
      </c>
      <c r="F186" s="35" t="s">
        <v>64</v>
      </c>
      <c r="G186" s="16">
        <v>50</v>
      </c>
      <c r="H186" s="17">
        <v>275</v>
      </c>
      <c r="I186" s="17">
        <v>250</v>
      </c>
      <c r="J186" s="17">
        <v>267.5</v>
      </c>
      <c r="K186" s="18">
        <f t="shared" si="4"/>
        <v>264.17</v>
      </c>
      <c r="L186" s="19">
        <f t="shared" si="5"/>
        <v>13208.5</v>
      </c>
    </row>
    <row r="187" spans="2:12" ht="12.75">
      <c r="B187" s="13">
        <v>173</v>
      </c>
      <c r="C187" s="35"/>
      <c r="D187" s="14" t="s">
        <v>210</v>
      </c>
      <c r="E187" s="14" t="s">
        <v>210</v>
      </c>
      <c r="F187" s="35" t="s">
        <v>64</v>
      </c>
      <c r="G187" s="16">
        <v>120</v>
      </c>
      <c r="H187" s="17">
        <v>77</v>
      </c>
      <c r="I187" s="17">
        <v>70</v>
      </c>
      <c r="J187" s="17">
        <v>74.9</v>
      </c>
      <c r="K187" s="18">
        <f t="shared" si="4"/>
        <v>73.97</v>
      </c>
      <c r="L187" s="19">
        <f t="shared" si="5"/>
        <v>8876.4</v>
      </c>
    </row>
    <row r="188" spans="2:12" ht="12.75">
      <c r="B188" s="13">
        <v>174</v>
      </c>
      <c r="C188" s="35"/>
      <c r="D188" s="14" t="s">
        <v>211</v>
      </c>
      <c r="E188" s="14" t="s">
        <v>211</v>
      </c>
      <c r="F188" s="35" t="s">
        <v>64</v>
      </c>
      <c r="G188" s="16">
        <v>300</v>
      </c>
      <c r="H188" s="17">
        <v>88</v>
      </c>
      <c r="I188" s="17">
        <v>80</v>
      </c>
      <c r="J188" s="17">
        <v>85.6</v>
      </c>
      <c r="K188" s="18">
        <f t="shared" si="4"/>
        <v>84.53</v>
      </c>
      <c r="L188" s="19">
        <f t="shared" si="5"/>
        <v>25359</v>
      </c>
    </row>
    <row r="189" spans="2:12" ht="12.75">
      <c r="B189" s="13">
        <v>175</v>
      </c>
      <c r="C189" s="35" t="s">
        <v>502</v>
      </c>
      <c r="D189" s="14" t="s">
        <v>503</v>
      </c>
      <c r="E189" s="15" t="s">
        <v>804</v>
      </c>
      <c r="F189" s="35" t="s">
        <v>28</v>
      </c>
      <c r="G189" s="16">
        <v>100</v>
      </c>
      <c r="H189" s="17">
        <v>33.033</v>
      </c>
      <c r="I189" s="17">
        <v>30.03</v>
      </c>
      <c r="J189" s="17">
        <v>32.1321</v>
      </c>
      <c r="K189" s="18">
        <f t="shared" si="4"/>
        <v>31.73</v>
      </c>
      <c r="L189" s="19">
        <f t="shared" si="5"/>
        <v>3173</v>
      </c>
    </row>
    <row r="190" spans="2:12" ht="12.75">
      <c r="B190" s="13">
        <v>176</v>
      </c>
      <c r="C190" s="35" t="s">
        <v>502</v>
      </c>
      <c r="D190" s="14" t="s">
        <v>213</v>
      </c>
      <c r="E190" s="15" t="s">
        <v>805</v>
      </c>
      <c r="F190" s="35" t="s">
        <v>25</v>
      </c>
      <c r="G190" s="16">
        <v>50</v>
      </c>
      <c r="H190" s="17">
        <v>511.5</v>
      </c>
      <c r="I190" s="17">
        <v>465</v>
      </c>
      <c r="J190" s="17">
        <v>497.55</v>
      </c>
      <c r="K190" s="18">
        <f t="shared" si="4"/>
        <v>491.35</v>
      </c>
      <c r="L190" s="19">
        <f t="shared" si="5"/>
        <v>24567.5</v>
      </c>
    </row>
    <row r="191" spans="2:12" ht="12.75">
      <c r="B191" s="13">
        <v>177</v>
      </c>
      <c r="C191" s="35" t="s">
        <v>502</v>
      </c>
      <c r="D191" s="14" t="s">
        <v>214</v>
      </c>
      <c r="E191" s="15" t="s">
        <v>806</v>
      </c>
      <c r="F191" s="35" t="s">
        <v>64</v>
      </c>
      <c r="G191" s="16">
        <v>12</v>
      </c>
      <c r="H191" s="17">
        <v>305.8</v>
      </c>
      <c r="I191" s="17">
        <v>278</v>
      </c>
      <c r="J191" s="17">
        <v>297.46</v>
      </c>
      <c r="K191" s="18">
        <f t="shared" si="4"/>
        <v>293.75</v>
      </c>
      <c r="L191" s="19">
        <f t="shared" si="5"/>
        <v>3525</v>
      </c>
    </row>
    <row r="192" spans="2:12" ht="25.5">
      <c r="B192" s="13">
        <v>178</v>
      </c>
      <c r="C192" s="35" t="s">
        <v>502</v>
      </c>
      <c r="D192" s="14" t="s">
        <v>215</v>
      </c>
      <c r="E192" s="15" t="s">
        <v>807</v>
      </c>
      <c r="F192" s="35" t="s">
        <v>25</v>
      </c>
      <c r="G192" s="16">
        <v>10</v>
      </c>
      <c r="H192" s="17">
        <v>365.75</v>
      </c>
      <c r="I192" s="17">
        <v>332.5</v>
      </c>
      <c r="J192" s="17">
        <v>355.775</v>
      </c>
      <c r="K192" s="18">
        <f t="shared" si="4"/>
        <v>351.34</v>
      </c>
      <c r="L192" s="19">
        <f t="shared" si="5"/>
        <v>3513.3999999999996</v>
      </c>
    </row>
    <row r="193" spans="2:12" ht="12.75">
      <c r="B193" s="13">
        <v>179</v>
      </c>
      <c r="C193" s="35" t="s">
        <v>502</v>
      </c>
      <c r="D193" s="14" t="s">
        <v>216</v>
      </c>
      <c r="E193" s="15" t="s">
        <v>808</v>
      </c>
      <c r="F193" s="35" t="s">
        <v>25</v>
      </c>
      <c r="G193" s="16">
        <v>12</v>
      </c>
      <c r="H193" s="17">
        <v>33.33</v>
      </c>
      <c r="I193" s="17">
        <v>30.3</v>
      </c>
      <c r="J193" s="17">
        <v>32.421</v>
      </c>
      <c r="K193" s="18">
        <f t="shared" si="4"/>
        <v>32.02</v>
      </c>
      <c r="L193" s="19">
        <f t="shared" si="5"/>
        <v>384.24</v>
      </c>
    </row>
    <row r="194" spans="2:12" ht="12.75">
      <c r="B194" s="13">
        <v>180</v>
      </c>
      <c r="C194" s="35" t="s">
        <v>505</v>
      </c>
      <c r="D194" s="14" t="s">
        <v>217</v>
      </c>
      <c r="E194" s="15" t="s">
        <v>809</v>
      </c>
      <c r="F194" s="35" t="s">
        <v>25</v>
      </c>
      <c r="G194" s="16">
        <v>40</v>
      </c>
      <c r="H194" s="17">
        <v>20.9</v>
      </c>
      <c r="I194" s="17">
        <v>19</v>
      </c>
      <c r="J194" s="17">
        <v>20.33</v>
      </c>
      <c r="K194" s="18">
        <f t="shared" si="4"/>
        <v>20.08</v>
      </c>
      <c r="L194" s="19">
        <f t="shared" si="5"/>
        <v>803.1999999999999</v>
      </c>
    </row>
    <row r="195" spans="2:12" ht="12.75">
      <c r="B195" s="13">
        <v>181</v>
      </c>
      <c r="C195" s="35" t="s">
        <v>476</v>
      </c>
      <c r="D195" s="14" t="s">
        <v>218</v>
      </c>
      <c r="E195" s="15" t="s">
        <v>758</v>
      </c>
      <c r="F195" s="35" t="s">
        <v>25</v>
      </c>
      <c r="G195" s="16">
        <v>25</v>
      </c>
      <c r="H195" s="17">
        <v>115.5</v>
      </c>
      <c r="I195" s="17">
        <v>105</v>
      </c>
      <c r="J195" s="17">
        <v>112.35</v>
      </c>
      <c r="K195" s="18">
        <f t="shared" si="4"/>
        <v>110.95</v>
      </c>
      <c r="L195" s="19">
        <f t="shared" si="5"/>
        <v>2773.75</v>
      </c>
    </row>
    <row r="196" spans="2:12" ht="12.75">
      <c r="B196" s="13">
        <v>182</v>
      </c>
      <c r="C196" s="35" t="s">
        <v>507</v>
      </c>
      <c r="D196" s="14" t="s">
        <v>219</v>
      </c>
      <c r="E196" s="15" t="s">
        <v>810</v>
      </c>
      <c r="F196" s="35" t="s">
        <v>25</v>
      </c>
      <c r="G196" s="16">
        <v>50</v>
      </c>
      <c r="H196" s="17">
        <v>11</v>
      </c>
      <c r="I196" s="17">
        <v>10</v>
      </c>
      <c r="J196" s="17">
        <v>10.7</v>
      </c>
      <c r="K196" s="18">
        <f t="shared" si="4"/>
        <v>10.57</v>
      </c>
      <c r="L196" s="19">
        <f t="shared" si="5"/>
        <v>528.5</v>
      </c>
    </row>
    <row r="197" spans="2:12" ht="12.75">
      <c r="B197" s="13">
        <v>183</v>
      </c>
      <c r="C197" s="35" t="s">
        <v>507</v>
      </c>
      <c r="D197" s="14" t="s">
        <v>220</v>
      </c>
      <c r="E197" s="15" t="s">
        <v>811</v>
      </c>
      <c r="F197" s="35" t="s">
        <v>25</v>
      </c>
      <c r="G197" s="16">
        <v>30</v>
      </c>
      <c r="H197" s="17">
        <v>112.2</v>
      </c>
      <c r="I197" s="17">
        <v>102</v>
      </c>
      <c r="J197" s="17">
        <v>109.14</v>
      </c>
      <c r="K197" s="18">
        <f t="shared" si="4"/>
        <v>107.78</v>
      </c>
      <c r="L197" s="19">
        <f t="shared" si="5"/>
        <v>3233.4</v>
      </c>
    </row>
    <row r="198" spans="2:12" ht="12.75">
      <c r="B198" s="13">
        <v>184</v>
      </c>
      <c r="C198" s="35" t="s">
        <v>377</v>
      </c>
      <c r="D198" s="14" t="s">
        <v>221</v>
      </c>
      <c r="E198" s="15" t="s">
        <v>812</v>
      </c>
      <c r="F198" s="35" t="s">
        <v>28</v>
      </c>
      <c r="G198" s="16">
        <v>150</v>
      </c>
      <c r="H198" s="17">
        <v>45.1</v>
      </c>
      <c r="I198" s="17">
        <v>41</v>
      </c>
      <c r="J198" s="17">
        <v>43.87</v>
      </c>
      <c r="K198" s="18">
        <f t="shared" si="4"/>
        <v>43.32</v>
      </c>
      <c r="L198" s="19">
        <f t="shared" si="5"/>
        <v>6498</v>
      </c>
    </row>
    <row r="199" spans="2:12" ht="12.75">
      <c r="B199" s="13">
        <v>185</v>
      </c>
      <c r="C199" s="47" t="s">
        <v>654</v>
      </c>
      <c r="D199" s="14" t="s">
        <v>222</v>
      </c>
      <c r="E199" s="15" t="s">
        <v>813</v>
      </c>
      <c r="F199" s="35" t="s">
        <v>25</v>
      </c>
      <c r="G199" s="16">
        <v>10</v>
      </c>
      <c r="H199" s="17">
        <v>760.1</v>
      </c>
      <c r="I199" s="17">
        <v>691</v>
      </c>
      <c r="J199" s="17">
        <v>739.37</v>
      </c>
      <c r="K199" s="18">
        <f t="shared" si="4"/>
        <v>730.16</v>
      </c>
      <c r="L199" s="19">
        <f t="shared" si="5"/>
        <v>7301.599999999999</v>
      </c>
    </row>
    <row r="200" spans="2:12" ht="12.75">
      <c r="B200" s="13">
        <v>186</v>
      </c>
      <c r="C200" s="35"/>
      <c r="D200" s="14" t="s">
        <v>223</v>
      </c>
      <c r="E200" s="14" t="s">
        <v>223</v>
      </c>
      <c r="F200" s="35" t="s">
        <v>64</v>
      </c>
      <c r="G200" s="16">
        <v>70</v>
      </c>
      <c r="H200" s="17">
        <v>35.2</v>
      </c>
      <c r="I200" s="17">
        <v>32</v>
      </c>
      <c r="J200" s="17">
        <v>34.24</v>
      </c>
      <c r="K200" s="18">
        <f t="shared" si="4"/>
        <v>33.81</v>
      </c>
      <c r="L200" s="19">
        <f t="shared" si="5"/>
        <v>2366.7000000000003</v>
      </c>
    </row>
    <row r="201" spans="2:12" ht="12.75">
      <c r="B201" s="13">
        <v>188</v>
      </c>
      <c r="C201" s="35" t="s">
        <v>511</v>
      </c>
      <c r="D201" s="14" t="s">
        <v>225</v>
      </c>
      <c r="E201" s="15" t="s">
        <v>814</v>
      </c>
      <c r="F201" s="35" t="s">
        <v>28</v>
      </c>
      <c r="G201" s="16">
        <v>15</v>
      </c>
      <c r="H201" s="17">
        <v>85.8</v>
      </c>
      <c r="I201" s="17">
        <v>78</v>
      </c>
      <c r="J201" s="17">
        <v>83.46</v>
      </c>
      <c r="K201" s="18">
        <f t="shared" si="4"/>
        <v>82.42</v>
      </c>
      <c r="L201" s="19">
        <f t="shared" si="5"/>
        <v>1236.3</v>
      </c>
    </row>
    <row r="202" spans="2:12" ht="12.75">
      <c r="B202" s="13">
        <v>189</v>
      </c>
      <c r="C202" s="35" t="s">
        <v>635</v>
      </c>
      <c r="D202" s="14" t="s">
        <v>226</v>
      </c>
      <c r="E202" s="15" t="s">
        <v>815</v>
      </c>
      <c r="F202" s="35" t="s">
        <v>25</v>
      </c>
      <c r="G202" s="16">
        <v>140</v>
      </c>
      <c r="H202" s="17">
        <v>160.6</v>
      </c>
      <c r="I202" s="17">
        <v>146</v>
      </c>
      <c r="J202" s="17">
        <v>156.22</v>
      </c>
      <c r="K202" s="18">
        <f t="shared" si="4"/>
        <v>154.27</v>
      </c>
      <c r="L202" s="19">
        <f t="shared" si="5"/>
        <v>21597.800000000003</v>
      </c>
    </row>
    <row r="203" spans="2:12" ht="12.75">
      <c r="B203" s="13">
        <v>190</v>
      </c>
      <c r="C203" s="35" t="s">
        <v>635</v>
      </c>
      <c r="D203" s="14" t="s">
        <v>228</v>
      </c>
      <c r="E203" s="15" t="s">
        <v>816</v>
      </c>
      <c r="F203" s="35" t="s">
        <v>25</v>
      </c>
      <c r="G203" s="16">
        <v>140</v>
      </c>
      <c r="H203" s="17">
        <v>399.3</v>
      </c>
      <c r="I203" s="17">
        <v>363</v>
      </c>
      <c r="J203" s="17">
        <v>388.41</v>
      </c>
      <c r="K203" s="18">
        <f t="shared" si="4"/>
        <v>383.57</v>
      </c>
      <c r="L203" s="19">
        <f t="shared" si="5"/>
        <v>53699.799999999996</v>
      </c>
    </row>
    <row r="204" spans="2:12" ht="12.75">
      <c r="B204" s="13">
        <v>191</v>
      </c>
      <c r="C204" s="47" t="s">
        <v>655</v>
      </c>
      <c r="D204" s="14" t="s">
        <v>228</v>
      </c>
      <c r="E204" s="15" t="s">
        <v>817</v>
      </c>
      <c r="F204" s="35" t="s">
        <v>25</v>
      </c>
      <c r="G204" s="16">
        <v>20</v>
      </c>
      <c r="H204" s="17">
        <v>446.6</v>
      </c>
      <c r="I204" s="17">
        <v>406</v>
      </c>
      <c r="J204" s="17">
        <v>434.42</v>
      </c>
      <c r="K204" s="18">
        <f t="shared" si="4"/>
        <v>429.01</v>
      </c>
      <c r="L204" s="19">
        <f t="shared" si="5"/>
        <v>8580.2</v>
      </c>
    </row>
    <row r="205" spans="2:12" ht="12.75">
      <c r="B205" s="13">
        <v>192</v>
      </c>
      <c r="C205" s="35" t="s">
        <v>512</v>
      </c>
      <c r="D205" s="14" t="s">
        <v>229</v>
      </c>
      <c r="E205" s="15" t="s">
        <v>818</v>
      </c>
      <c r="F205" s="35" t="s">
        <v>25</v>
      </c>
      <c r="G205" s="16">
        <v>35</v>
      </c>
      <c r="H205" s="17">
        <v>201.3</v>
      </c>
      <c r="I205" s="17">
        <v>183</v>
      </c>
      <c r="J205" s="17">
        <v>195.81</v>
      </c>
      <c r="K205" s="18">
        <f t="shared" si="4"/>
        <v>193.37</v>
      </c>
      <c r="L205" s="19">
        <f t="shared" si="5"/>
        <v>6767.95</v>
      </c>
    </row>
    <row r="206" spans="2:12" ht="12.75">
      <c r="B206" s="13">
        <v>193</v>
      </c>
      <c r="C206" s="35" t="s">
        <v>451</v>
      </c>
      <c r="D206" s="14" t="s">
        <v>230</v>
      </c>
      <c r="E206" s="15" t="s">
        <v>753</v>
      </c>
      <c r="F206" s="35" t="s">
        <v>64</v>
      </c>
      <c r="G206" s="16">
        <v>25</v>
      </c>
      <c r="H206" s="17">
        <v>31.9</v>
      </c>
      <c r="I206" s="17">
        <v>29</v>
      </c>
      <c r="J206" s="17">
        <v>31.03</v>
      </c>
      <c r="K206" s="18">
        <f t="shared" si="4"/>
        <v>30.64</v>
      </c>
      <c r="L206" s="19">
        <f t="shared" si="5"/>
        <v>766</v>
      </c>
    </row>
    <row r="207" spans="2:12" ht="12.75">
      <c r="B207" s="13">
        <v>194</v>
      </c>
      <c r="C207" s="35" t="s">
        <v>524</v>
      </c>
      <c r="D207" s="14" t="s">
        <v>231</v>
      </c>
      <c r="E207" s="15" t="s">
        <v>819</v>
      </c>
      <c r="F207" s="35" t="s">
        <v>25</v>
      </c>
      <c r="G207" s="16">
        <v>10</v>
      </c>
      <c r="H207" s="17">
        <v>45.276</v>
      </c>
      <c r="I207" s="17">
        <v>41.16</v>
      </c>
      <c r="J207" s="17">
        <v>44.0412</v>
      </c>
      <c r="K207" s="18">
        <f t="shared" si="4"/>
        <v>43.49</v>
      </c>
      <c r="L207" s="19">
        <f t="shared" si="5"/>
        <v>434.90000000000003</v>
      </c>
    </row>
    <row r="208" spans="2:12" ht="12.75">
      <c r="B208" s="13">
        <v>195</v>
      </c>
      <c r="C208" s="35" t="s">
        <v>524</v>
      </c>
      <c r="D208" s="14" t="s">
        <v>232</v>
      </c>
      <c r="E208" s="15" t="s">
        <v>820</v>
      </c>
      <c r="F208" s="35" t="s">
        <v>28</v>
      </c>
      <c r="G208" s="16">
        <v>10</v>
      </c>
      <c r="H208" s="17">
        <v>27.148</v>
      </c>
      <c r="I208" s="17">
        <v>24.68</v>
      </c>
      <c r="J208" s="17">
        <v>26.4076</v>
      </c>
      <c r="K208" s="18">
        <f t="shared" si="4"/>
        <v>26.08</v>
      </c>
      <c r="L208" s="19">
        <f t="shared" si="5"/>
        <v>260.79999999999995</v>
      </c>
    </row>
    <row r="209" spans="2:12" ht="12.75">
      <c r="B209" s="13">
        <v>196</v>
      </c>
      <c r="C209" s="35" t="s">
        <v>526</v>
      </c>
      <c r="D209" s="14" t="s">
        <v>233</v>
      </c>
      <c r="E209" s="15" t="s">
        <v>821</v>
      </c>
      <c r="F209" s="35" t="s">
        <v>28</v>
      </c>
      <c r="G209" s="16">
        <v>10</v>
      </c>
      <c r="H209" s="17">
        <v>217.723</v>
      </c>
      <c r="I209" s="17">
        <v>197.93</v>
      </c>
      <c r="J209" s="17">
        <v>211.7851</v>
      </c>
      <c r="K209" s="18">
        <f t="shared" si="4"/>
        <v>209.15</v>
      </c>
      <c r="L209" s="19">
        <f t="shared" si="5"/>
        <v>2091.5</v>
      </c>
    </row>
    <row r="210" spans="2:12" ht="25.5">
      <c r="B210" s="13">
        <v>197</v>
      </c>
      <c r="C210" s="35" t="s">
        <v>504</v>
      </c>
      <c r="D210" s="14" t="s">
        <v>234</v>
      </c>
      <c r="E210" s="15" t="s">
        <v>822</v>
      </c>
      <c r="F210" s="35" t="s">
        <v>25</v>
      </c>
      <c r="G210" s="16">
        <v>40</v>
      </c>
      <c r="H210" s="17">
        <v>616</v>
      </c>
      <c r="I210" s="17">
        <v>560</v>
      </c>
      <c r="J210" s="17">
        <v>599.2</v>
      </c>
      <c r="K210" s="18">
        <f t="shared" si="4"/>
        <v>591.73</v>
      </c>
      <c r="L210" s="19">
        <f t="shared" si="5"/>
        <v>23669.2</v>
      </c>
    </row>
    <row r="211" spans="2:12" ht="12.75">
      <c r="B211" s="13">
        <v>198</v>
      </c>
      <c r="C211" s="35"/>
      <c r="D211" s="14" t="s">
        <v>235</v>
      </c>
      <c r="E211" s="14" t="s">
        <v>235</v>
      </c>
      <c r="F211" s="35" t="s">
        <v>64</v>
      </c>
      <c r="G211" s="16">
        <v>30</v>
      </c>
      <c r="H211" s="17">
        <v>550</v>
      </c>
      <c r="I211" s="17">
        <v>500</v>
      </c>
      <c r="J211" s="17">
        <v>535</v>
      </c>
      <c r="K211" s="18">
        <f t="shared" si="4"/>
        <v>528.33</v>
      </c>
      <c r="L211" s="19">
        <f t="shared" si="5"/>
        <v>15849.900000000001</v>
      </c>
    </row>
    <row r="212" spans="2:12" ht="12.75">
      <c r="B212" s="13">
        <v>199</v>
      </c>
      <c r="C212" s="35" t="s">
        <v>527</v>
      </c>
      <c r="D212" s="14" t="s">
        <v>237</v>
      </c>
      <c r="E212" s="15" t="s">
        <v>823</v>
      </c>
      <c r="F212" s="35" t="s">
        <v>28</v>
      </c>
      <c r="G212" s="16">
        <v>40</v>
      </c>
      <c r="H212" s="17">
        <v>58.3</v>
      </c>
      <c r="I212" s="17">
        <v>53</v>
      </c>
      <c r="J212" s="17">
        <v>56.71</v>
      </c>
      <c r="K212" s="18">
        <f t="shared" si="4"/>
        <v>56</v>
      </c>
      <c r="L212" s="19">
        <f t="shared" si="5"/>
        <v>2240</v>
      </c>
    </row>
    <row r="213" spans="2:12" ht="12.75">
      <c r="B213" s="13">
        <v>200</v>
      </c>
      <c r="C213" s="35" t="s">
        <v>513</v>
      </c>
      <c r="D213" s="14" t="s">
        <v>238</v>
      </c>
      <c r="E213" s="15" t="s">
        <v>824</v>
      </c>
      <c r="F213" s="35" t="s">
        <v>25</v>
      </c>
      <c r="G213" s="16">
        <v>60</v>
      </c>
      <c r="H213" s="17">
        <v>59.125</v>
      </c>
      <c r="I213" s="17">
        <v>53.75</v>
      </c>
      <c r="J213" s="17">
        <v>57.5125</v>
      </c>
      <c r="K213" s="18">
        <f aca="true" t="shared" si="6" ref="K213:K276">ROUND(AVERAGE(H213:J213),2)</f>
        <v>56.8</v>
      </c>
      <c r="L213" s="19">
        <f aca="true" t="shared" si="7" ref="L213:L276">G213*K213</f>
        <v>3408</v>
      </c>
    </row>
    <row r="214" spans="2:12" ht="12.75">
      <c r="B214" s="13">
        <v>201</v>
      </c>
      <c r="C214" s="35" t="s">
        <v>381</v>
      </c>
      <c r="D214" s="14" t="s">
        <v>239</v>
      </c>
      <c r="E214" s="15" t="s">
        <v>825</v>
      </c>
      <c r="F214" s="35" t="s">
        <v>25</v>
      </c>
      <c r="G214" s="16">
        <v>20</v>
      </c>
      <c r="H214" s="17">
        <v>277.2</v>
      </c>
      <c r="I214" s="17">
        <v>252</v>
      </c>
      <c r="J214" s="17">
        <v>269.64</v>
      </c>
      <c r="K214" s="18">
        <f t="shared" si="6"/>
        <v>266.28</v>
      </c>
      <c r="L214" s="19">
        <f t="shared" si="7"/>
        <v>5325.599999999999</v>
      </c>
    </row>
    <row r="215" spans="2:12" ht="25.5">
      <c r="B215" s="13">
        <v>203</v>
      </c>
      <c r="C215" s="35" t="s">
        <v>383</v>
      </c>
      <c r="D215" s="14" t="s">
        <v>384</v>
      </c>
      <c r="E215" s="15" t="s">
        <v>826</v>
      </c>
      <c r="F215" s="35" t="s">
        <v>64</v>
      </c>
      <c r="G215" s="16">
        <v>20</v>
      </c>
      <c r="H215" s="17">
        <v>25.3</v>
      </c>
      <c r="I215" s="17">
        <v>23</v>
      </c>
      <c r="J215" s="17">
        <v>24.61</v>
      </c>
      <c r="K215" s="18">
        <f t="shared" si="6"/>
        <v>24.3</v>
      </c>
      <c r="L215" s="19">
        <f t="shared" si="7"/>
        <v>486</v>
      </c>
    </row>
    <row r="216" spans="2:12" ht="12.75">
      <c r="B216" s="13">
        <v>204</v>
      </c>
      <c r="C216" s="35" t="s">
        <v>529</v>
      </c>
      <c r="D216" s="14" t="s">
        <v>530</v>
      </c>
      <c r="E216" s="15" t="s">
        <v>827</v>
      </c>
      <c r="F216" s="35" t="s">
        <v>25</v>
      </c>
      <c r="G216" s="16">
        <v>3000</v>
      </c>
      <c r="H216" s="17">
        <v>52.8</v>
      </c>
      <c r="I216" s="17">
        <v>48</v>
      </c>
      <c r="J216" s="17">
        <v>51.36</v>
      </c>
      <c r="K216" s="18">
        <f t="shared" si="6"/>
        <v>50.72</v>
      </c>
      <c r="L216" s="19">
        <f t="shared" si="7"/>
        <v>152160</v>
      </c>
    </row>
    <row r="217" spans="2:12" ht="12.75">
      <c r="B217" s="13">
        <v>205</v>
      </c>
      <c r="C217" s="35" t="s">
        <v>529</v>
      </c>
      <c r="D217" s="14" t="s">
        <v>242</v>
      </c>
      <c r="E217" s="15" t="s">
        <v>828</v>
      </c>
      <c r="F217" s="35" t="s">
        <v>28</v>
      </c>
      <c r="G217" s="16">
        <v>150</v>
      </c>
      <c r="H217" s="17">
        <v>49.5</v>
      </c>
      <c r="I217" s="17">
        <v>45</v>
      </c>
      <c r="J217" s="17">
        <v>48.15</v>
      </c>
      <c r="K217" s="18">
        <f t="shared" si="6"/>
        <v>47.55</v>
      </c>
      <c r="L217" s="19">
        <f t="shared" si="7"/>
        <v>7132.5</v>
      </c>
    </row>
    <row r="218" spans="2:12" ht="12.75">
      <c r="B218" s="13">
        <v>206</v>
      </c>
      <c r="C218" s="35" t="s">
        <v>529</v>
      </c>
      <c r="D218" s="14" t="s">
        <v>243</v>
      </c>
      <c r="E218" s="15" t="s">
        <v>829</v>
      </c>
      <c r="F218" s="35" t="s">
        <v>25</v>
      </c>
      <c r="G218" s="16">
        <v>300</v>
      </c>
      <c r="H218" s="17">
        <v>57.2</v>
      </c>
      <c r="I218" s="17">
        <v>52</v>
      </c>
      <c r="J218" s="17">
        <v>55.64</v>
      </c>
      <c r="K218" s="18">
        <f t="shared" si="6"/>
        <v>54.95</v>
      </c>
      <c r="L218" s="19">
        <f t="shared" si="7"/>
        <v>16485</v>
      </c>
    </row>
    <row r="219" spans="2:12" ht="12.75">
      <c r="B219" s="13">
        <v>207</v>
      </c>
      <c r="C219" s="35" t="s">
        <v>529</v>
      </c>
      <c r="D219" s="14" t="s">
        <v>244</v>
      </c>
      <c r="E219" s="15" t="s">
        <v>830</v>
      </c>
      <c r="F219" s="35" t="s">
        <v>28</v>
      </c>
      <c r="G219" s="16">
        <v>150</v>
      </c>
      <c r="H219" s="17">
        <v>23.683</v>
      </c>
      <c r="I219" s="17">
        <v>21.53</v>
      </c>
      <c r="J219" s="17">
        <v>23.0371</v>
      </c>
      <c r="K219" s="18">
        <f t="shared" si="6"/>
        <v>22.75</v>
      </c>
      <c r="L219" s="19">
        <f t="shared" si="7"/>
        <v>3412.5</v>
      </c>
    </row>
    <row r="220" spans="2:12" ht="12.75">
      <c r="B220" s="13">
        <v>208</v>
      </c>
      <c r="C220" s="35" t="s">
        <v>532</v>
      </c>
      <c r="D220" s="14" t="s">
        <v>245</v>
      </c>
      <c r="E220" s="15" t="s">
        <v>831</v>
      </c>
      <c r="F220" s="35" t="s">
        <v>25</v>
      </c>
      <c r="G220" s="16">
        <v>60</v>
      </c>
      <c r="H220" s="17">
        <v>8.8</v>
      </c>
      <c r="I220" s="17">
        <v>8</v>
      </c>
      <c r="J220" s="17">
        <v>8.56</v>
      </c>
      <c r="K220" s="18">
        <f t="shared" si="6"/>
        <v>8.45</v>
      </c>
      <c r="L220" s="19">
        <f t="shared" si="7"/>
        <v>506.99999999999994</v>
      </c>
    </row>
    <row r="221" spans="2:12" ht="12.75">
      <c r="B221" s="13">
        <v>209</v>
      </c>
      <c r="C221" s="35" t="s">
        <v>532</v>
      </c>
      <c r="D221" s="14" t="s">
        <v>246</v>
      </c>
      <c r="E221" s="15" t="s">
        <v>832</v>
      </c>
      <c r="F221" s="35" t="s">
        <v>25</v>
      </c>
      <c r="G221" s="16">
        <v>50</v>
      </c>
      <c r="H221" s="17">
        <v>9.9</v>
      </c>
      <c r="I221" s="17">
        <v>9</v>
      </c>
      <c r="J221" s="17">
        <v>9.63</v>
      </c>
      <c r="K221" s="18">
        <f t="shared" si="6"/>
        <v>9.51</v>
      </c>
      <c r="L221" s="19">
        <f t="shared" si="7"/>
        <v>475.5</v>
      </c>
    </row>
    <row r="222" spans="2:12" ht="12.75">
      <c r="B222" s="13">
        <v>210</v>
      </c>
      <c r="C222" s="35" t="s">
        <v>532</v>
      </c>
      <c r="D222" s="14" t="s">
        <v>247</v>
      </c>
      <c r="E222" s="15" t="s">
        <v>833</v>
      </c>
      <c r="F222" s="35" t="s">
        <v>25</v>
      </c>
      <c r="G222" s="16">
        <v>50</v>
      </c>
      <c r="H222" s="17">
        <v>9.9</v>
      </c>
      <c r="I222" s="17">
        <v>9</v>
      </c>
      <c r="J222" s="17">
        <v>9.63</v>
      </c>
      <c r="K222" s="18">
        <f t="shared" si="6"/>
        <v>9.51</v>
      </c>
      <c r="L222" s="19">
        <f t="shared" si="7"/>
        <v>475.5</v>
      </c>
    </row>
    <row r="223" spans="2:12" ht="12.75">
      <c r="B223" s="13">
        <v>211</v>
      </c>
      <c r="C223" s="35" t="s">
        <v>469</v>
      </c>
      <c r="D223" s="14" t="s">
        <v>248</v>
      </c>
      <c r="E223" s="15" t="s">
        <v>834</v>
      </c>
      <c r="F223" s="35" t="s">
        <v>25</v>
      </c>
      <c r="G223" s="16">
        <v>100</v>
      </c>
      <c r="H223" s="17">
        <v>2385.9</v>
      </c>
      <c r="I223" s="17">
        <v>2169</v>
      </c>
      <c r="J223" s="17">
        <v>2320.83</v>
      </c>
      <c r="K223" s="18">
        <f t="shared" si="6"/>
        <v>2291.91</v>
      </c>
      <c r="L223" s="19">
        <f t="shared" si="7"/>
        <v>229191</v>
      </c>
    </row>
    <row r="224" spans="2:12" ht="12.75">
      <c r="B224" s="13">
        <v>212</v>
      </c>
      <c r="C224" s="35" t="s">
        <v>589</v>
      </c>
      <c r="D224" s="4" t="s">
        <v>590</v>
      </c>
      <c r="E224" s="15" t="s">
        <v>835</v>
      </c>
      <c r="F224" s="35" t="s">
        <v>64</v>
      </c>
      <c r="G224" s="16">
        <v>200</v>
      </c>
      <c r="H224" s="17">
        <v>156.2</v>
      </c>
      <c r="I224" s="17">
        <v>142</v>
      </c>
      <c r="J224" s="17">
        <v>151.94</v>
      </c>
      <c r="K224" s="18">
        <f t="shared" si="6"/>
        <v>150.05</v>
      </c>
      <c r="L224" s="19">
        <f t="shared" si="7"/>
        <v>30010.000000000004</v>
      </c>
    </row>
    <row r="225" spans="2:12" ht="12.75">
      <c r="B225" s="13">
        <v>213</v>
      </c>
      <c r="C225" s="35" t="s">
        <v>534</v>
      </c>
      <c r="D225" s="14" t="s">
        <v>251</v>
      </c>
      <c r="E225" s="15" t="s">
        <v>836</v>
      </c>
      <c r="F225" s="35" t="s">
        <v>25</v>
      </c>
      <c r="G225" s="16">
        <v>50</v>
      </c>
      <c r="H225" s="17">
        <v>33</v>
      </c>
      <c r="I225" s="17">
        <v>30</v>
      </c>
      <c r="J225" s="17">
        <v>32.1</v>
      </c>
      <c r="K225" s="18">
        <f t="shared" si="6"/>
        <v>31.7</v>
      </c>
      <c r="L225" s="19">
        <f t="shared" si="7"/>
        <v>1585</v>
      </c>
    </row>
    <row r="226" spans="2:12" ht="12.75">
      <c r="B226" s="13">
        <v>214</v>
      </c>
      <c r="C226" s="35" t="s">
        <v>536</v>
      </c>
      <c r="D226" s="14" t="s">
        <v>252</v>
      </c>
      <c r="E226" s="15" t="s">
        <v>837</v>
      </c>
      <c r="F226" s="35" t="s">
        <v>28</v>
      </c>
      <c r="G226" s="16">
        <v>50</v>
      </c>
      <c r="H226" s="17">
        <v>18.7</v>
      </c>
      <c r="I226" s="17">
        <v>17</v>
      </c>
      <c r="J226" s="17">
        <v>18.19</v>
      </c>
      <c r="K226" s="18">
        <f t="shared" si="6"/>
        <v>17.96</v>
      </c>
      <c r="L226" s="19">
        <f t="shared" si="7"/>
        <v>898</v>
      </c>
    </row>
    <row r="227" spans="2:12" ht="12.75">
      <c r="B227" s="13">
        <v>215</v>
      </c>
      <c r="C227" s="35" t="s">
        <v>537</v>
      </c>
      <c r="D227" s="4" t="s">
        <v>538</v>
      </c>
      <c r="E227" s="15" t="s">
        <v>838</v>
      </c>
      <c r="F227" s="35" t="s">
        <v>64</v>
      </c>
      <c r="G227" s="16">
        <v>15</v>
      </c>
      <c r="H227" s="17">
        <v>171.6</v>
      </c>
      <c r="I227" s="17">
        <v>156</v>
      </c>
      <c r="J227" s="17">
        <v>166.92</v>
      </c>
      <c r="K227" s="18">
        <f t="shared" si="6"/>
        <v>164.84</v>
      </c>
      <c r="L227" s="19">
        <f t="shared" si="7"/>
        <v>2472.6</v>
      </c>
    </row>
    <row r="228" spans="2:12" ht="12.75">
      <c r="B228" s="13">
        <v>216</v>
      </c>
      <c r="C228" s="35" t="s">
        <v>459</v>
      </c>
      <c r="D228" s="4" t="s">
        <v>460</v>
      </c>
      <c r="E228" s="15" t="s">
        <v>839</v>
      </c>
      <c r="F228" s="35" t="s">
        <v>28</v>
      </c>
      <c r="G228" s="16">
        <v>20</v>
      </c>
      <c r="H228" s="17">
        <v>30.25</v>
      </c>
      <c r="I228" s="17">
        <v>27.5</v>
      </c>
      <c r="J228" s="17">
        <v>29.425</v>
      </c>
      <c r="K228" s="18">
        <f t="shared" si="6"/>
        <v>29.06</v>
      </c>
      <c r="L228" s="19">
        <f t="shared" si="7"/>
        <v>581.1999999999999</v>
      </c>
    </row>
    <row r="229" spans="2:12" ht="12.75">
      <c r="B229" s="13">
        <v>217</v>
      </c>
      <c r="C229" s="35" t="s">
        <v>378</v>
      </c>
      <c r="D229" s="14" t="s">
        <v>255</v>
      </c>
      <c r="E229" s="15" t="s">
        <v>840</v>
      </c>
      <c r="F229" s="35" t="s">
        <v>25</v>
      </c>
      <c r="G229" s="16">
        <v>20</v>
      </c>
      <c r="H229" s="17">
        <v>370.7</v>
      </c>
      <c r="I229" s="17">
        <v>337</v>
      </c>
      <c r="J229" s="17">
        <v>360.59</v>
      </c>
      <c r="K229" s="18">
        <f t="shared" si="6"/>
        <v>356.1</v>
      </c>
      <c r="L229" s="19">
        <f t="shared" si="7"/>
        <v>7122</v>
      </c>
    </row>
    <row r="230" spans="2:12" ht="12.75">
      <c r="B230" s="13">
        <v>218</v>
      </c>
      <c r="C230" s="35" t="s">
        <v>539</v>
      </c>
      <c r="D230" s="4" t="s">
        <v>541</v>
      </c>
      <c r="E230" s="15" t="s">
        <v>841</v>
      </c>
      <c r="F230" s="35" t="s">
        <v>64</v>
      </c>
      <c r="G230" s="16">
        <v>40</v>
      </c>
      <c r="H230" s="17">
        <v>26.224</v>
      </c>
      <c r="I230" s="17">
        <v>23.84</v>
      </c>
      <c r="J230" s="17">
        <v>25.5088</v>
      </c>
      <c r="K230" s="18">
        <f t="shared" si="6"/>
        <v>25.19</v>
      </c>
      <c r="L230" s="19">
        <f t="shared" si="7"/>
        <v>1007.6</v>
      </c>
    </row>
    <row r="231" spans="2:12" ht="12.75">
      <c r="B231" s="13">
        <v>219</v>
      </c>
      <c r="C231" s="35" t="s">
        <v>542</v>
      </c>
      <c r="D231" s="14" t="s">
        <v>257</v>
      </c>
      <c r="E231" s="15" t="s">
        <v>842</v>
      </c>
      <c r="F231" s="35" t="s">
        <v>25</v>
      </c>
      <c r="G231" s="16">
        <v>25</v>
      </c>
      <c r="H231" s="17">
        <v>762.3</v>
      </c>
      <c r="I231" s="17">
        <v>693</v>
      </c>
      <c r="J231" s="17">
        <v>741.51</v>
      </c>
      <c r="K231" s="18">
        <f t="shared" si="6"/>
        <v>732.27</v>
      </c>
      <c r="L231" s="19">
        <f t="shared" si="7"/>
        <v>18306.75</v>
      </c>
    </row>
    <row r="232" spans="2:12" ht="12.75">
      <c r="B232" s="13">
        <v>220</v>
      </c>
      <c r="C232" s="35" t="s">
        <v>575</v>
      </c>
      <c r="D232" s="14" t="s">
        <v>576</v>
      </c>
      <c r="E232" s="15" t="s">
        <v>843</v>
      </c>
      <c r="F232" s="35" t="s">
        <v>28</v>
      </c>
      <c r="G232" s="16">
        <v>50</v>
      </c>
      <c r="H232" s="17">
        <v>17.457</v>
      </c>
      <c r="I232" s="17">
        <v>15.87</v>
      </c>
      <c r="J232" s="17">
        <v>16.9809</v>
      </c>
      <c r="K232" s="18">
        <f t="shared" si="6"/>
        <v>16.77</v>
      </c>
      <c r="L232" s="19">
        <f t="shared" si="7"/>
        <v>838.5</v>
      </c>
    </row>
    <row r="233" spans="2:12" ht="12.75">
      <c r="B233" s="13">
        <v>221</v>
      </c>
      <c r="C233" s="35" t="s">
        <v>575</v>
      </c>
      <c r="D233" s="14" t="s">
        <v>577</v>
      </c>
      <c r="E233" s="15" t="s">
        <v>844</v>
      </c>
      <c r="F233" s="35" t="s">
        <v>28</v>
      </c>
      <c r="G233" s="16">
        <v>40</v>
      </c>
      <c r="H233" s="17">
        <v>17.457</v>
      </c>
      <c r="I233" s="17">
        <v>15.87</v>
      </c>
      <c r="J233" s="17">
        <v>16.9809</v>
      </c>
      <c r="K233" s="18">
        <f t="shared" si="6"/>
        <v>16.77</v>
      </c>
      <c r="L233" s="19">
        <f t="shared" si="7"/>
        <v>670.8</v>
      </c>
    </row>
    <row r="234" spans="2:12" ht="12.75">
      <c r="B234" s="13">
        <v>222</v>
      </c>
      <c r="C234" s="35" t="s">
        <v>579</v>
      </c>
      <c r="D234" s="14" t="s">
        <v>260</v>
      </c>
      <c r="E234" s="15" t="s">
        <v>845</v>
      </c>
      <c r="F234" s="35" t="s">
        <v>28</v>
      </c>
      <c r="G234" s="16">
        <v>40</v>
      </c>
      <c r="H234" s="17">
        <v>206.25</v>
      </c>
      <c r="I234" s="17">
        <v>187.5</v>
      </c>
      <c r="J234" s="17">
        <v>200.625</v>
      </c>
      <c r="K234" s="18">
        <f t="shared" si="6"/>
        <v>198.13</v>
      </c>
      <c r="L234" s="19">
        <f t="shared" si="7"/>
        <v>7925.2</v>
      </c>
    </row>
    <row r="235" spans="2:12" ht="12.75">
      <c r="B235" s="13">
        <v>223</v>
      </c>
      <c r="C235" s="35" t="s">
        <v>457</v>
      </c>
      <c r="D235" s="14" t="s">
        <v>261</v>
      </c>
      <c r="E235" s="15" t="s">
        <v>846</v>
      </c>
      <c r="F235" s="35" t="s">
        <v>25</v>
      </c>
      <c r="G235" s="16">
        <v>10</v>
      </c>
      <c r="H235" s="17">
        <v>159.962</v>
      </c>
      <c r="I235" s="17">
        <v>145.42</v>
      </c>
      <c r="J235" s="17">
        <v>155.5994</v>
      </c>
      <c r="K235" s="18">
        <f t="shared" si="6"/>
        <v>153.66</v>
      </c>
      <c r="L235" s="19">
        <f t="shared" si="7"/>
        <v>1536.6</v>
      </c>
    </row>
    <row r="236" spans="2:12" ht="12.75">
      <c r="B236" s="13">
        <v>224</v>
      </c>
      <c r="C236" s="35" t="s">
        <v>544</v>
      </c>
      <c r="D236" s="14" t="s">
        <v>263</v>
      </c>
      <c r="E236" s="15" t="s">
        <v>847</v>
      </c>
      <c r="F236" s="35" t="s">
        <v>28</v>
      </c>
      <c r="G236" s="16">
        <v>5</v>
      </c>
      <c r="H236" s="17">
        <v>58.3</v>
      </c>
      <c r="I236" s="17">
        <v>53</v>
      </c>
      <c r="J236" s="17">
        <v>56.71</v>
      </c>
      <c r="K236" s="18">
        <f t="shared" si="6"/>
        <v>56</v>
      </c>
      <c r="L236" s="19">
        <f t="shared" si="7"/>
        <v>280</v>
      </c>
    </row>
    <row r="237" spans="2:12" ht="12.75">
      <c r="B237" s="13">
        <v>225</v>
      </c>
      <c r="C237" s="35" t="s">
        <v>544</v>
      </c>
      <c r="D237" s="4" t="s">
        <v>545</v>
      </c>
      <c r="E237" s="15" t="s">
        <v>848</v>
      </c>
      <c r="F237" s="35" t="s">
        <v>25</v>
      </c>
      <c r="G237" s="16">
        <v>5</v>
      </c>
      <c r="H237" s="17">
        <v>37.125</v>
      </c>
      <c r="I237" s="17">
        <v>33.75</v>
      </c>
      <c r="J237" s="17">
        <v>36.1125</v>
      </c>
      <c r="K237" s="18">
        <f t="shared" si="6"/>
        <v>35.66</v>
      </c>
      <c r="L237" s="19">
        <f t="shared" si="7"/>
        <v>178.29999999999998</v>
      </c>
    </row>
    <row r="238" spans="2:12" ht="12.75">
      <c r="B238" s="13">
        <v>226</v>
      </c>
      <c r="C238" s="35" t="s">
        <v>546</v>
      </c>
      <c r="D238" s="14" t="s">
        <v>265</v>
      </c>
      <c r="E238" s="15" t="s">
        <v>849</v>
      </c>
      <c r="F238" s="35" t="s">
        <v>64</v>
      </c>
      <c r="G238" s="16">
        <v>60</v>
      </c>
      <c r="H238" s="17">
        <v>31.889</v>
      </c>
      <c r="I238" s="17">
        <v>28.99</v>
      </c>
      <c r="J238" s="17">
        <v>31.0193</v>
      </c>
      <c r="K238" s="18">
        <f t="shared" si="6"/>
        <v>30.63</v>
      </c>
      <c r="L238" s="19">
        <f t="shared" si="7"/>
        <v>1837.8</v>
      </c>
    </row>
    <row r="239" spans="2:12" ht="12.75">
      <c r="B239" s="13">
        <v>227</v>
      </c>
      <c r="C239" s="35" t="s">
        <v>474</v>
      </c>
      <c r="D239" s="14" t="s">
        <v>266</v>
      </c>
      <c r="E239" s="15" t="s">
        <v>850</v>
      </c>
      <c r="F239" s="35" t="s">
        <v>25</v>
      </c>
      <c r="G239" s="16">
        <v>5</v>
      </c>
      <c r="H239" s="17">
        <v>9798.8</v>
      </c>
      <c r="I239" s="17">
        <v>8908</v>
      </c>
      <c r="J239" s="17">
        <v>9531.56</v>
      </c>
      <c r="K239" s="18">
        <f t="shared" si="6"/>
        <v>9412.79</v>
      </c>
      <c r="L239" s="19">
        <f t="shared" si="7"/>
        <v>47063.950000000004</v>
      </c>
    </row>
    <row r="240" spans="2:12" ht="12.75">
      <c r="B240" s="13">
        <v>228</v>
      </c>
      <c r="C240" s="35" t="s">
        <v>468</v>
      </c>
      <c r="D240" s="14" t="s">
        <v>267</v>
      </c>
      <c r="E240" s="15" t="s">
        <v>851</v>
      </c>
      <c r="F240" s="35" t="s">
        <v>25</v>
      </c>
      <c r="G240" s="16">
        <v>12</v>
      </c>
      <c r="H240" s="17">
        <v>418</v>
      </c>
      <c r="I240" s="17">
        <v>380</v>
      </c>
      <c r="J240" s="17">
        <v>406.6</v>
      </c>
      <c r="K240" s="18">
        <f t="shared" si="6"/>
        <v>401.53</v>
      </c>
      <c r="L240" s="19">
        <f t="shared" si="7"/>
        <v>4818.36</v>
      </c>
    </row>
    <row r="241" spans="2:12" ht="12.75">
      <c r="B241" s="13">
        <v>229</v>
      </c>
      <c r="C241" s="35"/>
      <c r="D241" s="14" t="s">
        <v>268</v>
      </c>
      <c r="E241" s="14" t="s">
        <v>268</v>
      </c>
      <c r="F241" s="35" t="s">
        <v>64</v>
      </c>
      <c r="G241" s="16">
        <v>40</v>
      </c>
      <c r="H241" s="17">
        <v>66</v>
      </c>
      <c r="I241" s="17">
        <v>60</v>
      </c>
      <c r="J241" s="17">
        <v>64.2</v>
      </c>
      <c r="K241" s="18">
        <f t="shared" si="6"/>
        <v>63.4</v>
      </c>
      <c r="L241" s="19">
        <f t="shared" si="7"/>
        <v>2536</v>
      </c>
    </row>
    <row r="242" spans="2:12" ht="12.75">
      <c r="B242" s="13">
        <v>230</v>
      </c>
      <c r="C242" s="47" t="s">
        <v>653</v>
      </c>
      <c r="D242" s="14" t="s">
        <v>270</v>
      </c>
      <c r="E242" s="15" t="s">
        <v>852</v>
      </c>
      <c r="F242" s="35" t="s">
        <v>28</v>
      </c>
      <c r="G242" s="16">
        <v>20</v>
      </c>
      <c r="H242" s="17">
        <v>149.6</v>
      </c>
      <c r="I242" s="17">
        <v>136</v>
      </c>
      <c r="J242" s="17">
        <v>145.52</v>
      </c>
      <c r="K242" s="18">
        <f t="shared" si="6"/>
        <v>143.71</v>
      </c>
      <c r="L242" s="19">
        <f t="shared" si="7"/>
        <v>2874.2000000000003</v>
      </c>
    </row>
    <row r="243" spans="2:12" ht="12.75">
      <c r="B243" s="13">
        <v>231</v>
      </c>
      <c r="C243" s="35" t="s">
        <v>478</v>
      </c>
      <c r="D243" s="14" t="s">
        <v>271</v>
      </c>
      <c r="E243" s="15" t="s">
        <v>853</v>
      </c>
      <c r="F243" s="35" t="s">
        <v>25</v>
      </c>
      <c r="G243" s="16">
        <v>20</v>
      </c>
      <c r="H243" s="17">
        <v>178.2</v>
      </c>
      <c r="I243" s="17">
        <v>162</v>
      </c>
      <c r="J243" s="17">
        <v>173.34</v>
      </c>
      <c r="K243" s="18">
        <f t="shared" si="6"/>
        <v>171.18</v>
      </c>
      <c r="L243" s="19">
        <f t="shared" si="7"/>
        <v>3423.6000000000004</v>
      </c>
    </row>
    <row r="244" spans="2:12" ht="12.75">
      <c r="B244" s="13">
        <v>232</v>
      </c>
      <c r="C244" s="47" t="s">
        <v>656</v>
      </c>
      <c r="D244" s="14" t="s">
        <v>272</v>
      </c>
      <c r="E244" s="15" t="s">
        <v>273</v>
      </c>
      <c r="F244" s="35" t="s">
        <v>64</v>
      </c>
      <c r="G244" s="16">
        <v>25</v>
      </c>
      <c r="H244" s="17">
        <v>1127.5</v>
      </c>
      <c r="I244" s="17">
        <v>1025</v>
      </c>
      <c r="J244" s="17">
        <v>1096.75</v>
      </c>
      <c r="K244" s="18">
        <f t="shared" si="6"/>
        <v>1083.08</v>
      </c>
      <c r="L244" s="19">
        <f t="shared" si="7"/>
        <v>27077</v>
      </c>
    </row>
    <row r="245" spans="2:12" ht="12.75">
      <c r="B245" s="13">
        <v>233</v>
      </c>
      <c r="C245" s="35" t="s">
        <v>549</v>
      </c>
      <c r="D245" s="14" t="s">
        <v>550</v>
      </c>
      <c r="E245" s="15" t="s">
        <v>854</v>
      </c>
      <c r="F245" s="35" t="s">
        <v>28</v>
      </c>
      <c r="G245" s="16">
        <v>30</v>
      </c>
      <c r="H245" s="17">
        <v>23.254</v>
      </c>
      <c r="I245" s="17">
        <v>21.14</v>
      </c>
      <c r="J245" s="17">
        <v>22.6198</v>
      </c>
      <c r="K245" s="18">
        <f t="shared" si="6"/>
        <v>22.34</v>
      </c>
      <c r="L245" s="19">
        <f t="shared" si="7"/>
        <v>670.2</v>
      </c>
    </row>
    <row r="246" spans="2:12" ht="12.75">
      <c r="B246" s="13">
        <v>234</v>
      </c>
      <c r="C246" s="35" t="s">
        <v>549</v>
      </c>
      <c r="D246" s="14" t="s">
        <v>275</v>
      </c>
      <c r="E246" s="15" t="s">
        <v>855</v>
      </c>
      <c r="F246" s="35" t="s">
        <v>64</v>
      </c>
      <c r="G246" s="16">
        <v>20</v>
      </c>
      <c r="H246" s="17">
        <v>33</v>
      </c>
      <c r="I246" s="17">
        <v>30</v>
      </c>
      <c r="J246" s="17">
        <v>32.1</v>
      </c>
      <c r="K246" s="18">
        <f t="shared" si="6"/>
        <v>31.7</v>
      </c>
      <c r="L246" s="19">
        <f t="shared" si="7"/>
        <v>634</v>
      </c>
    </row>
    <row r="247" spans="2:12" ht="12.75">
      <c r="B247" s="13">
        <v>235</v>
      </c>
      <c r="C247" s="35" t="s">
        <v>443</v>
      </c>
      <c r="D247" s="14" t="s">
        <v>444</v>
      </c>
      <c r="E247" s="15" t="s">
        <v>856</v>
      </c>
      <c r="F247" s="35" t="s">
        <v>64</v>
      </c>
      <c r="G247" s="16">
        <v>10</v>
      </c>
      <c r="H247" s="17">
        <v>264</v>
      </c>
      <c r="I247" s="17">
        <v>240</v>
      </c>
      <c r="J247" s="17">
        <v>256.8</v>
      </c>
      <c r="K247" s="18">
        <f t="shared" si="6"/>
        <v>253.6</v>
      </c>
      <c r="L247" s="19">
        <f t="shared" si="7"/>
        <v>2536</v>
      </c>
    </row>
    <row r="248" spans="2:12" ht="12.75">
      <c r="B248" s="13">
        <v>236</v>
      </c>
      <c r="C248" s="35" t="s">
        <v>443</v>
      </c>
      <c r="D248" s="14" t="s">
        <v>278</v>
      </c>
      <c r="E248" s="15" t="s">
        <v>857</v>
      </c>
      <c r="F248" s="35" t="s">
        <v>25</v>
      </c>
      <c r="G248" s="16">
        <v>10</v>
      </c>
      <c r="H248" s="17">
        <v>401.5</v>
      </c>
      <c r="I248" s="17">
        <v>365</v>
      </c>
      <c r="J248" s="17">
        <v>390.55</v>
      </c>
      <c r="K248" s="18">
        <f t="shared" si="6"/>
        <v>385.68</v>
      </c>
      <c r="L248" s="19">
        <f t="shared" si="7"/>
        <v>3856.8</v>
      </c>
    </row>
    <row r="249" spans="2:12" ht="12.75">
      <c r="B249" s="13">
        <v>237</v>
      </c>
      <c r="C249" s="35" t="s">
        <v>551</v>
      </c>
      <c r="D249" s="14" t="s">
        <v>280</v>
      </c>
      <c r="E249" s="15" t="s">
        <v>858</v>
      </c>
      <c r="F249" s="35" t="s">
        <v>28</v>
      </c>
      <c r="G249" s="16">
        <v>60</v>
      </c>
      <c r="H249" s="17">
        <v>6.765</v>
      </c>
      <c r="I249" s="17">
        <v>6.15</v>
      </c>
      <c r="J249" s="17">
        <v>6.5805</v>
      </c>
      <c r="K249" s="18">
        <f t="shared" si="6"/>
        <v>6.5</v>
      </c>
      <c r="L249" s="19">
        <f t="shared" si="7"/>
        <v>390</v>
      </c>
    </row>
    <row r="250" spans="2:12" ht="12.75">
      <c r="B250" s="13">
        <v>239</v>
      </c>
      <c r="C250" s="35" t="s">
        <v>552</v>
      </c>
      <c r="D250" s="14" t="s">
        <v>281</v>
      </c>
      <c r="E250" s="15" t="s">
        <v>859</v>
      </c>
      <c r="F250" s="35" t="s">
        <v>28</v>
      </c>
      <c r="G250" s="16">
        <v>60</v>
      </c>
      <c r="H250" s="17">
        <v>26.565</v>
      </c>
      <c r="I250" s="17">
        <v>24.15</v>
      </c>
      <c r="J250" s="17">
        <v>25.8405</v>
      </c>
      <c r="K250" s="18">
        <f t="shared" si="6"/>
        <v>25.52</v>
      </c>
      <c r="L250" s="19">
        <f t="shared" si="7"/>
        <v>1531.2</v>
      </c>
    </row>
    <row r="251" spans="2:12" ht="12.75">
      <c r="B251" s="13">
        <v>240</v>
      </c>
      <c r="C251" s="35" t="s">
        <v>553</v>
      </c>
      <c r="D251" s="14" t="s">
        <v>282</v>
      </c>
      <c r="E251" s="15" t="s">
        <v>862</v>
      </c>
      <c r="F251" s="35" t="s">
        <v>28</v>
      </c>
      <c r="G251" s="16">
        <v>20</v>
      </c>
      <c r="H251" s="17">
        <v>6.16</v>
      </c>
      <c r="I251" s="17">
        <v>5.6</v>
      </c>
      <c r="J251" s="17">
        <v>5.992</v>
      </c>
      <c r="K251" s="18">
        <f t="shared" si="6"/>
        <v>5.92</v>
      </c>
      <c r="L251" s="19">
        <f t="shared" si="7"/>
        <v>118.4</v>
      </c>
    </row>
    <row r="252" spans="2:12" ht="12.75">
      <c r="B252" s="13">
        <v>241</v>
      </c>
      <c r="C252" s="35" t="s">
        <v>554</v>
      </c>
      <c r="D252" s="14" t="s">
        <v>555</v>
      </c>
      <c r="E252" s="15" t="s">
        <v>682</v>
      </c>
      <c r="F252" s="35" t="s">
        <v>28</v>
      </c>
      <c r="G252" s="16">
        <v>120</v>
      </c>
      <c r="H252" s="17">
        <v>11.77</v>
      </c>
      <c r="I252" s="17">
        <v>10.7</v>
      </c>
      <c r="J252" s="17">
        <v>11.449</v>
      </c>
      <c r="K252" s="18">
        <f t="shared" si="6"/>
        <v>11.31</v>
      </c>
      <c r="L252" s="19">
        <f t="shared" si="7"/>
        <v>1357.2</v>
      </c>
    </row>
    <row r="253" spans="2:12" ht="12.75">
      <c r="B253" s="13">
        <v>242</v>
      </c>
      <c r="C253" s="35" t="s">
        <v>554</v>
      </c>
      <c r="D253" s="14" t="s">
        <v>556</v>
      </c>
      <c r="E253" s="15" t="s">
        <v>863</v>
      </c>
      <c r="F253" s="35" t="s">
        <v>28</v>
      </c>
      <c r="G253" s="16">
        <v>60</v>
      </c>
      <c r="H253" s="17">
        <v>5.17</v>
      </c>
      <c r="I253" s="17">
        <v>4.7</v>
      </c>
      <c r="J253" s="17">
        <v>5.029</v>
      </c>
      <c r="K253" s="18">
        <f t="shared" si="6"/>
        <v>4.97</v>
      </c>
      <c r="L253" s="19">
        <f t="shared" si="7"/>
        <v>298.2</v>
      </c>
    </row>
    <row r="254" spans="2:12" ht="12.75">
      <c r="B254" s="13">
        <v>243</v>
      </c>
      <c r="C254" s="35" t="s">
        <v>559</v>
      </c>
      <c r="D254" s="14" t="s">
        <v>560</v>
      </c>
      <c r="E254" s="15" t="s">
        <v>864</v>
      </c>
      <c r="F254" s="35" t="s">
        <v>28</v>
      </c>
      <c r="G254" s="16">
        <v>20</v>
      </c>
      <c r="H254" s="17">
        <v>247.5</v>
      </c>
      <c r="I254" s="17">
        <v>225</v>
      </c>
      <c r="J254" s="17">
        <v>240.75</v>
      </c>
      <c r="K254" s="18">
        <f t="shared" si="6"/>
        <v>237.75</v>
      </c>
      <c r="L254" s="19">
        <f t="shared" si="7"/>
        <v>4755</v>
      </c>
    </row>
    <row r="255" spans="2:12" ht="12.75">
      <c r="B255" s="13">
        <v>244</v>
      </c>
      <c r="C255" s="35" t="s">
        <v>561</v>
      </c>
      <c r="D255" s="14" t="s">
        <v>286</v>
      </c>
      <c r="E255" s="15" t="s">
        <v>865</v>
      </c>
      <c r="F255" s="35" t="s">
        <v>25</v>
      </c>
      <c r="G255" s="16">
        <v>30</v>
      </c>
      <c r="H255" s="17">
        <v>57.75</v>
      </c>
      <c r="I255" s="17">
        <v>52.5</v>
      </c>
      <c r="J255" s="17">
        <v>56.175</v>
      </c>
      <c r="K255" s="18">
        <f t="shared" si="6"/>
        <v>55.48</v>
      </c>
      <c r="L255" s="19">
        <f t="shared" si="7"/>
        <v>1664.3999999999999</v>
      </c>
    </row>
    <row r="256" spans="2:12" ht="12.75">
      <c r="B256" s="13">
        <v>245</v>
      </c>
      <c r="C256" s="35" t="s">
        <v>562</v>
      </c>
      <c r="D256" s="14" t="s">
        <v>287</v>
      </c>
      <c r="E256" s="15" t="s">
        <v>867</v>
      </c>
      <c r="F256" s="35" t="s">
        <v>25</v>
      </c>
      <c r="G256" s="16">
        <v>150</v>
      </c>
      <c r="H256" s="17">
        <v>14.223</v>
      </c>
      <c r="I256" s="17">
        <v>12.93</v>
      </c>
      <c r="J256" s="17">
        <v>13.8351</v>
      </c>
      <c r="K256" s="18">
        <f t="shared" si="6"/>
        <v>13.66</v>
      </c>
      <c r="L256" s="19">
        <f t="shared" si="7"/>
        <v>2049</v>
      </c>
    </row>
    <row r="257" spans="2:12" ht="12.75">
      <c r="B257" s="13">
        <v>246</v>
      </c>
      <c r="C257" s="35" t="s">
        <v>563</v>
      </c>
      <c r="D257" s="14" t="s">
        <v>288</v>
      </c>
      <c r="E257" s="15" t="s">
        <v>866</v>
      </c>
      <c r="F257" s="35" t="s">
        <v>25</v>
      </c>
      <c r="G257" s="16">
        <v>20</v>
      </c>
      <c r="H257" s="17">
        <v>16.5</v>
      </c>
      <c r="I257" s="17">
        <v>15</v>
      </c>
      <c r="J257" s="17">
        <v>16.05</v>
      </c>
      <c r="K257" s="18">
        <f t="shared" si="6"/>
        <v>15.85</v>
      </c>
      <c r="L257" s="19">
        <f t="shared" si="7"/>
        <v>317</v>
      </c>
    </row>
    <row r="258" spans="2:12" ht="12.75">
      <c r="B258" s="13">
        <v>247</v>
      </c>
      <c r="C258" s="35" t="s">
        <v>535</v>
      </c>
      <c r="D258" s="14" t="s">
        <v>289</v>
      </c>
      <c r="E258" s="15" t="s">
        <v>868</v>
      </c>
      <c r="F258" s="35" t="s">
        <v>25</v>
      </c>
      <c r="G258" s="16">
        <v>25</v>
      </c>
      <c r="H258" s="17">
        <v>155.1</v>
      </c>
      <c r="I258" s="17">
        <v>141</v>
      </c>
      <c r="J258" s="17">
        <v>150.87</v>
      </c>
      <c r="K258" s="18">
        <f t="shared" si="6"/>
        <v>148.99</v>
      </c>
      <c r="L258" s="19">
        <f t="shared" si="7"/>
        <v>3724.75</v>
      </c>
    </row>
    <row r="259" spans="2:12" ht="12.75">
      <c r="B259" s="13">
        <v>248</v>
      </c>
      <c r="C259" s="35" t="s">
        <v>565</v>
      </c>
      <c r="D259" s="14" t="s">
        <v>290</v>
      </c>
      <c r="E259" s="15" t="s">
        <v>869</v>
      </c>
      <c r="F259" s="35" t="s">
        <v>25</v>
      </c>
      <c r="G259" s="16">
        <v>24</v>
      </c>
      <c r="H259" s="17">
        <v>42.9</v>
      </c>
      <c r="I259" s="17">
        <v>39</v>
      </c>
      <c r="J259" s="17">
        <v>41.73</v>
      </c>
      <c r="K259" s="18">
        <f t="shared" si="6"/>
        <v>41.21</v>
      </c>
      <c r="L259" s="19">
        <f t="shared" si="7"/>
        <v>989.04</v>
      </c>
    </row>
    <row r="260" spans="2:12" ht="12.75">
      <c r="B260" s="13">
        <v>249</v>
      </c>
      <c r="C260" s="35" t="s">
        <v>566</v>
      </c>
      <c r="D260" s="14" t="s">
        <v>291</v>
      </c>
      <c r="E260" s="15" t="s">
        <v>870</v>
      </c>
      <c r="F260" s="35" t="s">
        <v>28</v>
      </c>
      <c r="G260" s="16">
        <v>85</v>
      </c>
      <c r="H260" s="17">
        <v>34.98</v>
      </c>
      <c r="I260" s="17">
        <v>31.8</v>
      </c>
      <c r="J260" s="17">
        <v>34.026</v>
      </c>
      <c r="K260" s="18">
        <f t="shared" si="6"/>
        <v>33.6</v>
      </c>
      <c r="L260" s="19">
        <f t="shared" si="7"/>
        <v>2856</v>
      </c>
    </row>
    <row r="261" spans="2:12" ht="12.75">
      <c r="B261" s="13">
        <v>250</v>
      </c>
      <c r="C261" s="35" t="s">
        <v>567</v>
      </c>
      <c r="D261" s="14" t="s">
        <v>568</v>
      </c>
      <c r="E261" s="15" t="s">
        <v>871</v>
      </c>
      <c r="F261" s="35" t="s">
        <v>25</v>
      </c>
      <c r="G261" s="16">
        <v>25</v>
      </c>
      <c r="H261" s="17">
        <v>25.289</v>
      </c>
      <c r="I261" s="17">
        <v>22.99</v>
      </c>
      <c r="J261" s="17">
        <v>24.5993</v>
      </c>
      <c r="K261" s="18">
        <f t="shared" si="6"/>
        <v>24.29</v>
      </c>
      <c r="L261" s="19">
        <f t="shared" si="7"/>
        <v>607.25</v>
      </c>
    </row>
    <row r="262" spans="2:12" ht="12.75">
      <c r="B262" s="13">
        <v>252</v>
      </c>
      <c r="C262" s="35" t="s">
        <v>570</v>
      </c>
      <c r="D262" s="14" t="s">
        <v>293</v>
      </c>
      <c r="E262" s="15" t="s">
        <v>872</v>
      </c>
      <c r="F262" s="35" t="s">
        <v>25</v>
      </c>
      <c r="G262" s="16">
        <v>20</v>
      </c>
      <c r="H262" s="17">
        <v>86.9</v>
      </c>
      <c r="I262" s="17">
        <v>79</v>
      </c>
      <c r="J262" s="17">
        <v>84.53</v>
      </c>
      <c r="K262" s="18">
        <f t="shared" si="6"/>
        <v>83.48</v>
      </c>
      <c r="L262" s="19">
        <f t="shared" si="7"/>
        <v>1669.6000000000001</v>
      </c>
    </row>
    <row r="263" spans="2:12" ht="12.75">
      <c r="B263" s="13">
        <v>254</v>
      </c>
      <c r="C263" s="35" t="s">
        <v>574</v>
      </c>
      <c r="D263" s="14" t="s">
        <v>294</v>
      </c>
      <c r="E263" s="15" t="s">
        <v>873</v>
      </c>
      <c r="F263" s="35" t="s">
        <v>28</v>
      </c>
      <c r="G263" s="16">
        <v>70</v>
      </c>
      <c r="H263" s="17">
        <v>28.27</v>
      </c>
      <c r="I263" s="17">
        <v>25.7</v>
      </c>
      <c r="J263" s="17">
        <v>27.499</v>
      </c>
      <c r="K263" s="18">
        <f t="shared" si="6"/>
        <v>27.16</v>
      </c>
      <c r="L263" s="19">
        <f t="shared" si="7"/>
        <v>1901.2</v>
      </c>
    </row>
    <row r="264" spans="2:12" ht="12.75">
      <c r="B264" s="13">
        <v>255</v>
      </c>
      <c r="C264" s="35" t="s">
        <v>528</v>
      </c>
      <c r="D264" s="14" t="s">
        <v>295</v>
      </c>
      <c r="E264" s="15" t="s">
        <v>874</v>
      </c>
      <c r="F264" s="35" t="s">
        <v>25</v>
      </c>
      <c r="G264" s="16">
        <v>120</v>
      </c>
      <c r="H264" s="17">
        <v>19.8</v>
      </c>
      <c r="I264" s="17">
        <v>18</v>
      </c>
      <c r="J264" s="17">
        <v>19.26</v>
      </c>
      <c r="K264" s="18">
        <f t="shared" si="6"/>
        <v>19.02</v>
      </c>
      <c r="L264" s="19">
        <f t="shared" si="7"/>
        <v>2282.4</v>
      </c>
    </row>
    <row r="265" spans="2:12" ht="25.5">
      <c r="B265" s="13">
        <v>256</v>
      </c>
      <c r="C265" s="35"/>
      <c r="D265" s="14" t="s">
        <v>296</v>
      </c>
      <c r="E265" s="14" t="s">
        <v>875</v>
      </c>
      <c r="F265" s="35" t="s">
        <v>64</v>
      </c>
      <c r="G265" s="16">
        <v>60</v>
      </c>
      <c r="H265" s="17">
        <v>242</v>
      </c>
      <c r="I265" s="17">
        <v>220</v>
      </c>
      <c r="J265" s="17">
        <v>235.4</v>
      </c>
      <c r="K265" s="18">
        <f t="shared" si="6"/>
        <v>232.47</v>
      </c>
      <c r="L265" s="19">
        <f t="shared" si="7"/>
        <v>13948.2</v>
      </c>
    </row>
    <row r="266" spans="2:12" ht="12.75">
      <c r="B266" s="13">
        <v>257</v>
      </c>
      <c r="C266" s="35" t="s">
        <v>445</v>
      </c>
      <c r="D266" s="14" t="s">
        <v>297</v>
      </c>
      <c r="E266" s="15" t="s">
        <v>876</v>
      </c>
      <c r="F266" s="35" t="s">
        <v>64</v>
      </c>
      <c r="G266" s="16">
        <v>10</v>
      </c>
      <c r="H266" s="17">
        <v>99</v>
      </c>
      <c r="I266" s="17">
        <v>90</v>
      </c>
      <c r="J266" s="17">
        <v>96.3</v>
      </c>
      <c r="K266" s="18">
        <f t="shared" si="6"/>
        <v>95.1</v>
      </c>
      <c r="L266" s="19">
        <f t="shared" si="7"/>
        <v>951</v>
      </c>
    </row>
    <row r="267" spans="2:12" ht="12.75">
      <c r="B267" s="13">
        <v>258</v>
      </c>
      <c r="C267" s="35" t="s">
        <v>531</v>
      </c>
      <c r="D267" s="14" t="s">
        <v>298</v>
      </c>
      <c r="E267" s="15" t="s">
        <v>877</v>
      </c>
      <c r="F267" s="35" t="s">
        <v>25</v>
      </c>
      <c r="G267" s="16">
        <v>40</v>
      </c>
      <c r="H267" s="17">
        <v>48.4</v>
      </c>
      <c r="I267" s="17">
        <v>44</v>
      </c>
      <c r="J267" s="17">
        <v>47.08</v>
      </c>
      <c r="K267" s="18">
        <f t="shared" si="6"/>
        <v>46.49</v>
      </c>
      <c r="L267" s="19">
        <f t="shared" si="7"/>
        <v>1859.6000000000001</v>
      </c>
    </row>
    <row r="268" spans="2:12" ht="12.75">
      <c r="B268" s="13">
        <v>259</v>
      </c>
      <c r="C268" s="35" t="s">
        <v>582</v>
      </c>
      <c r="D268" s="14" t="s">
        <v>299</v>
      </c>
      <c r="E268" s="15" t="s">
        <v>878</v>
      </c>
      <c r="F268" s="35" t="s">
        <v>25</v>
      </c>
      <c r="G268" s="16">
        <v>15</v>
      </c>
      <c r="H268" s="17">
        <v>253</v>
      </c>
      <c r="I268" s="17">
        <v>230</v>
      </c>
      <c r="J268" s="17">
        <v>246.1</v>
      </c>
      <c r="K268" s="18">
        <f t="shared" si="6"/>
        <v>243.03</v>
      </c>
      <c r="L268" s="19">
        <f t="shared" si="7"/>
        <v>3645.45</v>
      </c>
    </row>
    <row r="269" spans="2:12" ht="12.75">
      <c r="B269" s="13">
        <v>260</v>
      </c>
      <c r="C269" s="35" t="s">
        <v>583</v>
      </c>
      <c r="D269" s="14" t="s">
        <v>584</v>
      </c>
      <c r="E269" s="15" t="s">
        <v>879</v>
      </c>
      <c r="F269" s="35" t="s">
        <v>64</v>
      </c>
      <c r="G269" s="16">
        <v>15</v>
      </c>
      <c r="H269" s="17">
        <v>447.7</v>
      </c>
      <c r="I269" s="17">
        <v>407</v>
      </c>
      <c r="J269" s="17">
        <v>435.49</v>
      </c>
      <c r="K269" s="18">
        <f t="shared" si="6"/>
        <v>430.06</v>
      </c>
      <c r="L269" s="19">
        <f t="shared" si="7"/>
        <v>6450.9</v>
      </c>
    </row>
    <row r="270" spans="2:12" ht="12.75">
      <c r="B270" s="13">
        <v>261</v>
      </c>
      <c r="C270" s="35" t="s">
        <v>583</v>
      </c>
      <c r="D270" s="14" t="s">
        <v>301</v>
      </c>
      <c r="E270" s="15" t="s">
        <v>880</v>
      </c>
      <c r="F270" s="35" t="s">
        <v>64</v>
      </c>
      <c r="G270" s="16">
        <v>130</v>
      </c>
      <c r="H270" s="17">
        <v>22</v>
      </c>
      <c r="I270" s="17">
        <v>20</v>
      </c>
      <c r="J270" s="17">
        <v>21.4</v>
      </c>
      <c r="K270" s="18">
        <f t="shared" si="6"/>
        <v>21.13</v>
      </c>
      <c r="L270" s="19">
        <f t="shared" si="7"/>
        <v>2746.9</v>
      </c>
    </row>
    <row r="271" spans="2:12" ht="12.75">
      <c r="B271" s="13">
        <v>262</v>
      </c>
      <c r="C271" s="35" t="s">
        <v>467</v>
      </c>
      <c r="D271" s="14" t="s">
        <v>302</v>
      </c>
      <c r="E271" s="15" t="s">
        <v>881</v>
      </c>
      <c r="F271" s="35" t="s">
        <v>25</v>
      </c>
      <c r="G271" s="16">
        <v>20</v>
      </c>
      <c r="H271" s="17">
        <v>432.3</v>
      </c>
      <c r="I271" s="17">
        <v>393</v>
      </c>
      <c r="J271" s="17">
        <v>420.51</v>
      </c>
      <c r="K271" s="18">
        <f t="shared" si="6"/>
        <v>415.27</v>
      </c>
      <c r="L271" s="19">
        <f t="shared" si="7"/>
        <v>8305.4</v>
      </c>
    </row>
    <row r="272" spans="2:12" ht="12.75">
      <c r="B272" s="13">
        <v>263</v>
      </c>
      <c r="C272" s="35" t="s">
        <v>445</v>
      </c>
      <c r="D272" s="14" t="s">
        <v>303</v>
      </c>
      <c r="E272" s="15" t="s">
        <v>882</v>
      </c>
      <c r="F272" s="35" t="s">
        <v>25</v>
      </c>
      <c r="G272" s="16">
        <v>10</v>
      </c>
      <c r="H272" s="17">
        <v>136.4</v>
      </c>
      <c r="I272" s="17">
        <v>124</v>
      </c>
      <c r="J272" s="17">
        <v>132.68</v>
      </c>
      <c r="K272" s="18">
        <f t="shared" si="6"/>
        <v>131.03</v>
      </c>
      <c r="L272" s="19">
        <f t="shared" si="7"/>
        <v>1310.3</v>
      </c>
    </row>
    <row r="273" spans="2:12" ht="12.75">
      <c r="B273" s="13">
        <v>264</v>
      </c>
      <c r="C273" s="35" t="s">
        <v>465</v>
      </c>
      <c r="D273" s="14" t="s">
        <v>304</v>
      </c>
      <c r="E273" s="15" t="s">
        <v>883</v>
      </c>
      <c r="F273" s="35" t="s">
        <v>25</v>
      </c>
      <c r="G273" s="16">
        <v>24</v>
      </c>
      <c r="H273" s="17">
        <v>11.88</v>
      </c>
      <c r="I273" s="17">
        <v>10.8</v>
      </c>
      <c r="J273" s="17">
        <v>11.556</v>
      </c>
      <c r="K273" s="18">
        <f t="shared" si="6"/>
        <v>11.41</v>
      </c>
      <c r="L273" s="19">
        <f t="shared" si="7"/>
        <v>273.84000000000003</v>
      </c>
    </row>
    <row r="274" spans="2:12" ht="12.75">
      <c r="B274" s="13">
        <v>265</v>
      </c>
      <c r="C274" s="35" t="s">
        <v>585</v>
      </c>
      <c r="D274" s="14" t="s">
        <v>305</v>
      </c>
      <c r="E274" s="15" t="s">
        <v>884</v>
      </c>
      <c r="F274" s="35" t="s">
        <v>64</v>
      </c>
      <c r="G274" s="16">
        <v>15</v>
      </c>
      <c r="H274" s="17">
        <v>25.3</v>
      </c>
      <c r="I274" s="17">
        <v>23</v>
      </c>
      <c r="J274" s="17">
        <v>24.61</v>
      </c>
      <c r="K274" s="18">
        <f t="shared" si="6"/>
        <v>24.3</v>
      </c>
      <c r="L274" s="19">
        <f t="shared" si="7"/>
        <v>364.5</v>
      </c>
    </row>
    <row r="275" spans="2:12" ht="12.75">
      <c r="B275" s="13">
        <v>266</v>
      </c>
      <c r="C275" s="35"/>
      <c r="D275" s="14" t="s">
        <v>306</v>
      </c>
      <c r="E275" s="14" t="s">
        <v>860</v>
      </c>
      <c r="F275" s="35" t="s">
        <v>64</v>
      </c>
      <c r="G275" s="16">
        <v>300</v>
      </c>
      <c r="H275" s="17">
        <v>22</v>
      </c>
      <c r="I275" s="17">
        <v>20</v>
      </c>
      <c r="J275" s="17">
        <v>21.4</v>
      </c>
      <c r="K275" s="18">
        <f t="shared" si="6"/>
        <v>21.13</v>
      </c>
      <c r="L275" s="19">
        <f t="shared" si="7"/>
        <v>6339</v>
      </c>
    </row>
    <row r="276" spans="2:12" ht="12.75">
      <c r="B276" s="13">
        <v>267</v>
      </c>
      <c r="C276" s="35"/>
      <c r="D276" s="14" t="s">
        <v>308</v>
      </c>
      <c r="E276" s="14" t="s">
        <v>861</v>
      </c>
      <c r="F276" s="35" t="s">
        <v>64</v>
      </c>
      <c r="G276" s="16">
        <v>300</v>
      </c>
      <c r="H276" s="17">
        <v>21.56</v>
      </c>
      <c r="I276" s="17">
        <v>19.6</v>
      </c>
      <c r="J276" s="17">
        <v>20.972</v>
      </c>
      <c r="K276" s="18">
        <f t="shared" si="6"/>
        <v>20.71</v>
      </c>
      <c r="L276" s="19">
        <f t="shared" si="7"/>
        <v>6213</v>
      </c>
    </row>
    <row r="277" spans="2:12" ht="12.75">
      <c r="B277" s="13">
        <v>268</v>
      </c>
      <c r="C277" s="35" t="s">
        <v>586</v>
      </c>
      <c r="D277" s="14" t="s">
        <v>309</v>
      </c>
      <c r="E277" s="15" t="s">
        <v>885</v>
      </c>
      <c r="F277" s="35" t="s">
        <v>25</v>
      </c>
      <c r="G277" s="16">
        <v>15</v>
      </c>
      <c r="H277" s="17">
        <v>128.7</v>
      </c>
      <c r="I277" s="17">
        <v>117</v>
      </c>
      <c r="J277" s="17">
        <v>125.19</v>
      </c>
      <c r="K277" s="18">
        <f aca="true" t="shared" si="8" ref="K277:K333">ROUND(AVERAGE(H277:J277),2)</f>
        <v>123.63</v>
      </c>
      <c r="L277" s="19">
        <f aca="true" t="shared" si="9" ref="L277:L333">G277*K277</f>
        <v>1854.4499999999998</v>
      </c>
    </row>
    <row r="278" spans="2:12" ht="12.75">
      <c r="B278" s="13">
        <v>269</v>
      </c>
      <c r="C278" s="35" t="s">
        <v>618</v>
      </c>
      <c r="D278" s="14" t="s">
        <v>619</v>
      </c>
      <c r="E278" s="15" t="s">
        <v>886</v>
      </c>
      <c r="F278" s="35" t="s">
        <v>64</v>
      </c>
      <c r="G278" s="16">
        <v>24</v>
      </c>
      <c r="H278" s="17">
        <v>42.163</v>
      </c>
      <c r="I278" s="17">
        <v>38.33</v>
      </c>
      <c r="J278" s="17">
        <v>41.0131</v>
      </c>
      <c r="K278" s="18">
        <f t="shared" si="8"/>
        <v>40.5</v>
      </c>
      <c r="L278" s="19">
        <f t="shared" si="9"/>
        <v>972</v>
      </c>
    </row>
    <row r="279" spans="2:12" ht="12.75">
      <c r="B279" s="13">
        <v>272</v>
      </c>
      <c r="C279" s="35" t="s">
        <v>587</v>
      </c>
      <c r="D279" s="14" t="s">
        <v>588</v>
      </c>
      <c r="E279" s="15" t="s">
        <v>887</v>
      </c>
      <c r="F279" s="35" t="s">
        <v>64</v>
      </c>
      <c r="G279" s="16">
        <v>150</v>
      </c>
      <c r="H279" s="17">
        <v>170.5</v>
      </c>
      <c r="I279" s="17">
        <v>155</v>
      </c>
      <c r="J279" s="17">
        <v>165.85</v>
      </c>
      <c r="K279" s="18">
        <f t="shared" si="8"/>
        <v>163.78</v>
      </c>
      <c r="L279" s="19">
        <f t="shared" si="9"/>
        <v>24567</v>
      </c>
    </row>
    <row r="280" spans="2:12" ht="12.75">
      <c r="B280" s="13">
        <v>273</v>
      </c>
      <c r="C280" s="35" t="s">
        <v>609</v>
      </c>
      <c r="D280" s="14" t="s">
        <v>313</v>
      </c>
      <c r="E280" s="15" t="s">
        <v>888</v>
      </c>
      <c r="F280" s="35" t="s">
        <v>25</v>
      </c>
      <c r="G280" s="16">
        <v>25</v>
      </c>
      <c r="H280" s="17">
        <v>358.05</v>
      </c>
      <c r="I280" s="17">
        <v>325.5</v>
      </c>
      <c r="J280" s="17">
        <v>348.285</v>
      </c>
      <c r="K280" s="18">
        <f t="shared" si="8"/>
        <v>343.95</v>
      </c>
      <c r="L280" s="19">
        <f t="shared" si="9"/>
        <v>8598.75</v>
      </c>
    </row>
    <row r="281" spans="2:12" ht="12.75">
      <c r="B281" s="13">
        <v>274</v>
      </c>
      <c r="C281" s="35" t="s">
        <v>520</v>
      </c>
      <c r="D281" s="14" t="s">
        <v>314</v>
      </c>
      <c r="E281" s="15" t="s">
        <v>889</v>
      </c>
      <c r="F281" s="35" t="s">
        <v>64</v>
      </c>
      <c r="G281" s="16">
        <v>30</v>
      </c>
      <c r="H281" s="17">
        <v>228.8</v>
      </c>
      <c r="I281" s="17">
        <v>208</v>
      </c>
      <c r="J281" s="17">
        <v>222.56</v>
      </c>
      <c r="K281" s="18">
        <f t="shared" si="8"/>
        <v>219.79</v>
      </c>
      <c r="L281" s="19">
        <f t="shared" si="9"/>
        <v>6593.7</v>
      </c>
    </row>
    <row r="282" spans="2:12" ht="12.75">
      <c r="B282" s="13">
        <v>275</v>
      </c>
      <c r="C282" s="35" t="s">
        <v>591</v>
      </c>
      <c r="D282" s="14" t="s">
        <v>315</v>
      </c>
      <c r="E282" s="15" t="s">
        <v>890</v>
      </c>
      <c r="F282" s="35" t="s">
        <v>28</v>
      </c>
      <c r="G282" s="16">
        <v>30</v>
      </c>
      <c r="H282" s="17">
        <v>60.5</v>
      </c>
      <c r="I282" s="17">
        <v>55</v>
      </c>
      <c r="J282" s="17">
        <v>58.85</v>
      </c>
      <c r="K282" s="18">
        <f t="shared" si="8"/>
        <v>58.12</v>
      </c>
      <c r="L282" s="19">
        <f t="shared" si="9"/>
        <v>1743.6</v>
      </c>
    </row>
    <row r="283" spans="2:12" ht="25.5">
      <c r="B283" s="13">
        <v>276</v>
      </c>
      <c r="C283" s="35" t="s">
        <v>592</v>
      </c>
      <c r="D283" s="14" t="s">
        <v>316</v>
      </c>
      <c r="E283" s="15" t="s">
        <v>891</v>
      </c>
      <c r="F283" s="35" t="s">
        <v>25</v>
      </c>
      <c r="G283" s="16">
        <v>60</v>
      </c>
      <c r="H283" s="17">
        <v>55</v>
      </c>
      <c r="I283" s="17">
        <v>50</v>
      </c>
      <c r="J283" s="17">
        <v>53.5</v>
      </c>
      <c r="K283" s="18">
        <f t="shared" si="8"/>
        <v>52.83</v>
      </c>
      <c r="L283" s="19">
        <f t="shared" si="9"/>
        <v>3169.7999999999997</v>
      </c>
    </row>
    <row r="284" spans="2:12" ht="12.75">
      <c r="B284" s="13">
        <v>277</v>
      </c>
      <c r="C284" s="35" t="s">
        <v>578</v>
      </c>
      <c r="D284" s="14" t="s">
        <v>317</v>
      </c>
      <c r="E284" s="15" t="s">
        <v>892</v>
      </c>
      <c r="F284" s="35" t="s">
        <v>28</v>
      </c>
      <c r="G284" s="16">
        <v>15</v>
      </c>
      <c r="H284" s="17">
        <v>172.7</v>
      </c>
      <c r="I284" s="17">
        <v>157</v>
      </c>
      <c r="J284" s="17">
        <v>167.99</v>
      </c>
      <c r="K284" s="18">
        <f t="shared" si="8"/>
        <v>165.9</v>
      </c>
      <c r="L284" s="19">
        <f t="shared" si="9"/>
        <v>2488.5</v>
      </c>
    </row>
    <row r="285" spans="2:12" ht="12.75">
      <c r="B285" s="13">
        <v>278</v>
      </c>
      <c r="C285" s="35" t="s">
        <v>623</v>
      </c>
      <c r="D285" s="14" t="s">
        <v>318</v>
      </c>
      <c r="E285" s="15" t="s">
        <v>893</v>
      </c>
      <c r="F285" s="35" t="s">
        <v>28</v>
      </c>
      <c r="G285" s="16">
        <v>60</v>
      </c>
      <c r="H285" s="17">
        <v>162.8</v>
      </c>
      <c r="I285" s="17">
        <v>148</v>
      </c>
      <c r="J285" s="17">
        <v>158.36</v>
      </c>
      <c r="K285" s="18">
        <f t="shared" si="8"/>
        <v>156.39</v>
      </c>
      <c r="L285" s="19">
        <f t="shared" si="9"/>
        <v>9383.4</v>
      </c>
    </row>
    <row r="286" spans="2:12" ht="12.75">
      <c r="B286" s="13">
        <v>280</v>
      </c>
      <c r="C286" s="35" t="s">
        <v>593</v>
      </c>
      <c r="D286" s="14" t="s">
        <v>319</v>
      </c>
      <c r="E286" s="15" t="s">
        <v>894</v>
      </c>
      <c r="F286" s="35" t="s">
        <v>25</v>
      </c>
      <c r="G286" s="16">
        <v>12</v>
      </c>
      <c r="H286" s="17">
        <v>13.2</v>
      </c>
      <c r="I286" s="17">
        <v>12</v>
      </c>
      <c r="J286" s="17">
        <v>12.84</v>
      </c>
      <c r="K286" s="18">
        <f t="shared" si="8"/>
        <v>12.68</v>
      </c>
      <c r="L286" s="19">
        <f t="shared" si="9"/>
        <v>152.16</v>
      </c>
    </row>
    <row r="287" spans="2:12" ht="12.75">
      <c r="B287" s="13">
        <v>281</v>
      </c>
      <c r="C287" s="35" t="s">
        <v>594</v>
      </c>
      <c r="D287" s="14" t="s">
        <v>320</v>
      </c>
      <c r="E287" s="15" t="s">
        <v>895</v>
      </c>
      <c r="F287" s="35" t="s">
        <v>25</v>
      </c>
      <c r="G287" s="16">
        <v>12</v>
      </c>
      <c r="H287" s="17">
        <v>16.5</v>
      </c>
      <c r="I287" s="17">
        <v>15</v>
      </c>
      <c r="J287" s="17">
        <v>16.05</v>
      </c>
      <c r="K287" s="18">
        <f t="shared" si="8"/>
        <v>15.85</v>
      </c>
      <c r="L287" s="19">
        <f t="shared" si="9"/>
        <v>190.2</v>
      </c>
    </row>
    <row r="288" spans="2:12" ht="12.75">
      <c r="B288" s="13">
        <v>282</v>
      </c>
      <c r="C288" s="35" t="s">
        <v>595</v>
      </c>
      <c r="D288" s="14" t="s">
        <v>596</v>
      </c>
      <c r="E288" s="15" t="s">
        <v>896</v>
      </c>
      <c r="F288" s="35" t="s">
        <v>28</v>
      </c>
      <c r="G288" s="16">
        <v>30</v>
      </c>
      <c r="H288" s="17">
        <v>143</v>
      </c>
      <c r="I288" s="17">
        <v>130</v>
      </c>
      <c r="J288" s="17">
        <v>139.1</v>
      </c>
      <c r="K288" s="18">
        <f t="shared" si="8"/>
        <v>137.37</v>
      </c>
      <c r="L288" s="19">
        <f t="shared" si="9"/>
        <v>4121.1</v>
      </c>
    </row>
    <row r="289" spans="2:12" ht="12.75">
      <c r="B289" s="13">
        <v>284</v>
      </c>
      <c r="C289" s="35" t="s">
        <v>597</v>
      </c>
      <c r="D289" s="14" t="s">
        <v>322</v>
      </c>
      <c r="E289" s="15" t="s">
        <v>897</v>
      </c>
      <c r="F289" s="35" t="s">
        <v>64</v>
      </c>
      <c r="G289" s="16">
        <v>30</v>
      </c>
      <c r="H289" s="17">
        <v>29.7</v>
      </c>
      <c r="I289" s="17">
        <v>27</v>
      </c>
      <c r="J289" s="17">
        <v>28.89</v>
      </c>
      <c r="K289" s="18">
        <f t="shared" si="8"/>
        <v>28.53</v>
      </c>
      <c r="L289" s="19">
        <f t="shared" si="9"/>
        <v>855.9000000000001</v>
      </c>
    </row>
    <row r="290" spans="2:12" ht="12.75">
      <c r="B290" s="13">
        <v>285</v>
      </c>
      <c r="C290" s="35" t="s">
        <v>598</v>
      </c>
      <c r="D290" s="14" t="s">
        <v>323</v>
      </c>
      <c r="E290" s="15" t="s">
        <v>898</v>
      </c>
      <c r="F290" s="35" t="s">
        <v>28</v>
      </c>
      <c r="G290" s="16">
        <v>20</v>
      </c>
      <c r="H290" s="17">
        <v>60.17</v>
      </c>
      <c r="I290" s="17">
        <v>54.7</v>
      </c>
      <c r="J290" s="17">
        <v>58.529</v>
      </c>
      <c r="K290" s="18">
        <f t="shared" si="8"/>
        <v>57.8</v>
      </c>
      <c r="L290" s="19">
        <f t="shared" si="9"/>
        <v>1156</v>
      </c>
    </row>
    <row r="291" spans="2:12" ht="12.75">
      <c r="B291" s="13">
        <v>286</v>
      </c>
      <c r="C291" s="35" t="s">
        <v>598</v>
      </c>
      <c r="D291" s="14" t="s">
        <v>599</v>
      </c>
      <c r="E291" s="15" t="s">
        <v>899</v>
      </c>
      <c r="F291" s="35" t="s">
        <v>64</v>
      </c>
      <c r="G291" s="16">
        <v>25</v>
      </c>
      <c r="H291" s="17">
        <v>48.125</v>
      </c>
      <c r="I291" s="17">
        <v>43.75</v>
      </c>
      <c r="J291" s="17">
        <v>46.8125</v>
      </c>
      <c r="K291" s="18">
        <f t="shared" si="8"/>
        <v>46.23</v>
      </c>
      <c r="L291" s="19">
        <f t="shared" si="9"/>
        <v>1155.75</v>
      </c>
    </row>
    <row r="292" spans="2:12" ht="12.75">
      <c r="B292" s="13">
        <v>288</v>
      </c>
      <c r="C292" s="35" t="s">
        <v>600</v>
      </c>
      <c r="D292" s="14" t="s">
        <v>325</v>
      </c>
      <c r="E292" s="15" t="s">
        <v>900</v>
      </c>
      <c r="F292" s="35" t="s">
        <v>25</v>
      </c>
      <c r="G292" s="16">
        <v>10</v>
      </c>
      <c r="H292" s="17">
        <v>31.9</v>
      </c>
      <c r="I292" s="17">
        <v>29</v>
      </c>
      <c r="J292" s="17">
        <v>31.03</v>
      </c>
      <c r="K292" s="18">
        <f t="shared" si="8"/>
        <v>30.64</v>
      </c>
      <c r="L292" s="19">
        <f t="shared" si="9"/>
        <v>306.4</v>
      </c>
    </row>
    <row r="293" spans="2:12" ht="12.75">
      <c r="B293" s="13">
        <v>289</v>
      </c>
      <c r="C293" s="35" t="s">
        <v>602</v>
      </c>
      <c r="D293" s="14" t="s">
        <v>326</v>
      </c>
      <c r="E293" s="15" t="s">
        <v>723</v>
      </c>
      <c r="F293" s="35" t="s">
        <v>25</v>
      </c>
      <c r="G293" s="16">
        <v>12</v>
      </c>
      <c r="H293" s="17">
        <v>216.7</v>
      </c>
      <c r="I293" s="17">
        <v>197</v>
      </c>
      <c r="J293" s="17">
        <v>210.79</v>
      </c>
      <c r="K293" s="18">
        <f t="shared" si="8"/>
        <v>208.16</v>
      </c>
      <c r="L293" s="19">
        <f t="shared" si="9"/>
        <v>2497.92</v>
      </c>
    </row>
    <row r="294" spans="2:12" ht="12.75">
      <c r="B294" s="13">
        <v>290</v>
      </c>
      <c r="C294" s="35" t="s">
        <v>602</v>
      </c>
      <c r="D294" s="14" t="s">
        <v>327</v>
      </c>
      <c r="E294" s="15" t="s">
        <v>901</v>
      </c>
      <c r="F294" s="35" t="s">
        <v>25</v>
      </c>
      <c r="G294" s="16">
        <v>12</v>
      </c>
      <c r="H294" s="17">
        <v>143</v>
      </c>
      <c r="I294" s="17">
        <v>130</v>
      </c>
      <c r="J294" s="17">
        <v>139.1</v>
      </c>
      <c r="K294" s="18">
        <f t="shared" si="8"/>
        <v>137.37</v>
      </c>
      <c r="L294" s="19">
        <f t="shared" si="9"/>
        <v>1648.44</v>
      </c>
    </row>
    <row r="295" spans="2:12" ht="12.75">
      <c r="B295" s="13">
        <v>291</v>
      </c>
      <c r="C295" s="35" t="s">
        <v>603</v>
      </c>
      <c r="D295" s="14" t="s">
        <v>328</v>
      </c>
      <c r="E295" s="15" t="s">
        <v>902</v>
      </c>
      <c r="F295" s="35" t="s">
        <v>64</v>
      </c>
      <c r="G295" s="16">
        <v>120</v>
      </c>
      <c r="H295" s="17">
        <v>123.75</v>
      </c>
      <c r="I295" s="17">
        <v>112.5</v>
      </c>
      <c r="J295" s="17">
        <v>120.375</v>
      </c>
      <c r="K295" s="18">
        <f t="shared" si="8"/>
        <v>118.88</v>
      </c>
      <c r="L295" s="19">
        <f t="shared" si="9"/>
        <v>14265.599999999999</v>
      </c>
    </row>
    <row r="296" spans="2:12" ht="12.75">
      <c r="B296" s="13">
        <v>292</v>
      </c>
      <c r="C296" s="35" t="s">
        <v>604</v>
      </c>
      <c r="D296" s="14" t="s">
        <v>329</v>
      </c>
      <c r="E296" s="15" t="s">
        <v>903</v>
      </c>
      <c r="F296" s="35" t="s">
        <v>28</v>
      </c>
      <c r="G296" s="16">
        <v>200</v>
      </c>
      <c r="H296" s="17">
        <v>5.5</v>
      </c>
      <c r="I296" s="17">
        <v>5</v>
      </c>
      <c r="J296" s="17">
        <v>5.35</v>
      </c>
      <c r="K296" s="18">
        <f t="shared" si="8"/>
        <v>5.28</v>
      </c>
      <c r="L296" s="19">
        <f t="shared" si="9"/>
        <v>1056</v>
      </c>
    </row>
    <row r="297" spans="2:12" ht="12.75">
      <c r="B297" s="13">
        <v>293</v>
      </c>
      <c r="C297" s="35" t="s">
        <v>604</v>
      </c>
      <c r="D297" s="14" t="s">
        <v>330</v>
      </c>
      <c r="E297" s="15" t="s">
        <v>904</v>
      </c>
      <c r="F297" s="35" t="s">
        <v>28</v>
      </c>
      <c r="G297" s="16">
        <v>170</v>
      </c>
      <c r="H297" s="17">
        <v>16.5</v>
      </c>
      <c r="I297" s="17">
        <v>15</v>
      </c>
      <c r="J297" s="17">
        <v>16.05</v>
      </c>
      <c r="K297" s="18">
        <f t="shared" si="8"/>
        <v>15.85</v>
      </c>
      <c r="L297" s="19">
        <f t="shared" si="9"/>
        <v>2694.5</v>
      </c>
    </row>
    <row r="298" spans="2:12" ht="12.75">
      <c r="B298" s="13">
        <v>294</v>
      </c>
      <c r="C298" s="35" t="s">
        <v>450</v>
      </c>
      <c r="D298" s="14" t="s">
        <v>331</v>
      </c>
      <c r="E298" s="15" t="s">
        <v>905</v>
      </c>
      <c r="F298" s="35" t="s">
        <v>28</v>
      </c>
      <c r="G298" s="16">
        <v>15</v>
      </c>
      <c r="H298" s="17">
        <v>508.2</v>
      </c>
      <c r="I298" s="17">
        <v>462</v>
      </c>
      <c r="J298" s="17">
        <v>494.34</v>
      </c>
      <c r="K298" s="18">
        <f t="shared" si="8"/>
        <v>488.18</v>
      </c>
      <c r="L298" s="19">
        <f t="shared" si="9"/>
        <v>7322.7</v>
      </c>
    </row>
    <row r="299" spans="2:12" ht="12.75">
      <c r="B299" s="13">
        <v>295</v>
      </c>
      <c r="C299" s="35" t="s">
        <v>547</v>
      </c>
      <c r="D299" s="14" t="s">
        <v>548</v>
      </c>
      <c r="E299" s="15" t="s">
        <v>906</v>
      </c>
      <c r="F299" s="35" t="s">
        <v>64</v>
      </c>
      <c r="G299" s="16">
        <v>12</v>
      </c>
      <c r="H299" s="17">
        <v>183.7</v>
      </c>
      <c r="I299" s="17">
        <v>167</v>
      </c>
      <c r="J299" s="17">
        <v>178.69</v>
      </c>
      <c r="K299" s="18">
        <f t="shared" si="8"/>
        <v>176.46</v>
      </c>
      <c r="L299" s="19">
        <f t="shared" si="9"/>
        <v>2117.52</v>
      </c>
    </row>
    <row r="300" spans="2:12" ht="12.75">
      <c r="B300" s="13">
        <v>297</v>
      </c>
      <c r="C300" s="35" t="s">
        <v>610</v>
      </c>
      <c r="D300" s="4" t="s">
        <v>611</v>
      </c>
      <c r="E300" s="15" t="s">
        <v>907</v>
      </c>
      <c r="F300" s="35" t="s">
        <v>28</v>
      </c>
      <c r="G300" s="16">
        <v>30</v>
      </c>
      <c r="H300" s="17">
        <v>69.3</v>
      </c>
      <c r="I300" s="17">
        <v>63</v>
      </c>
      <c r="J300" s="17">
        <v>67.41</v>
      </c>
      <c r="K300" s="18">
        <f t="shared" si="8"/>
        <v>66.57</v>
      </c>
      <c r="L300" s="19">
        <f t="shared" si="9"/>
        <v>1997.1</v>
      </c>
    </row>
    <row r="301" spans="2:12" ht="12.75">
      <c r="B301" s="13">
        <v>298</v>
      </c>
      <c r="C301" s="35" t="s">
        <v>612</v>
      </c>
      <c r="D301" s="4" t="s">
        <v>613</v>
      </c>
      <c r="E301" s="15" t="s">
        <v>908</v>
      </c>
      <c r="F301" s="35" t="s">
        <v>28</v>
      </c>
      <c r="G301" s="16">
        <v>40</v>
      </c>
      <c r="H301" s="17">
        <v>22</v>
      </c>
      <c r="I301" s="17">
        <v>20</v>
      </c>
      <c r="J301" s="17">
        <v>21.4</v>
      </c>
      <c r="K301" s="18">
        <f t="shared" si="8"/>
        <v>21.13</v>
      </c>
      <c r="L301" s="19">
        <f t="shared" si="9"/>
        <v>845.1999999999999</v>
      </c>
    </row>
    <row r="302" spans="2:12" ht="12.75">
      <c r="B302" s="13">
        <v>299</v>
      </c>
      <c r="C302" s="35" t="s">
        <v>612</v>
      </c>
      <c r="D302" s="4" t="s">
        <v>614</v>
      </c>
      <c r="E302" s="15" t="s">
        <v>909</v>
      </c>
      <c r="F302" s="35" t="s">
        <v>28</v>
      </c>
      <c r="G302" s="16">
        <v>30</v>
      </c>
      <c r="H302" s="17">
        <v>27.5</v>
      </c>
      <c r="I302" s="17">
        <v>25</v>
      </c>
      <c r="J302" s="17">
        <v>26.75</v>
      </c>
      <c r="K302" s="18">
        <f t="shared" si="8"/>
        <v>26.42</v>
      </c>
      <c r="L302" s="19">
        <f t="shared" si="9"/>
        <v>792.6</v>
      </c>
    </row>
    <row r="303" spans="2:12" ht="12.75">
      <c r="B303" s="13">
        <v>300</v>
      </c>
      <c r="C303" s="35" t="s">
        <v>620</v>
      </c>
      <c r="D303" s="4" t="s">
        <v>621</v>
      </c>
      <c r="E303" s="15" t="s">
        <v>910</v>
      </c>
      <c r="F303" s="35" t="s">
        <v>25</v>
      </c>
      <c r="G303" s="16">
        <v>200</v>
      </c>
      <c r="H303" s="17">
        <v>28.93</v>
      </c>
      <c r="I303" s="17">
        <v>26.3</v>
      </c>
      <c r="J303" s="17">
        <v>28.141</v>
      </c>
      <c r="K303" s="18">
        <f t="shared" si="8"/>
        <v>27.79</v>
      </c>
      <c r="L303" s="19">
        <f t="shared" si="9"/>
        <v>5558</v>
      </c>
    </row>
    <row r="304" spans="2:12" ht="12.75">
      <c r="B304" s="13">
        <v>301</v>
      </c>
      <c r="C304" s="35" t="s">
        <v>620</v>
      </c>
      <c r="D304" s="14" t="s">
        <v>337</v>
      </c>
      <c r="E304" s="15" t="s">
        <v>911</v>
      </c>
      <c r="F304" s="35" t="s">
        <v>25</v>
      </c>
      <c r="G304" s="16">
        <v>250</v>
      </c>
      <c r="H304" s="17">
        <v>7.238</v>
      </c>
      <c r="I304" s="17">
        <v>6.58</v>
      </c>
      <c r="J304" s="17">
        <v>7.0406</v>
      </c>
      <c r="K304" s="18">
        <f t="shared" si="8"/>
        <v>6.95</v>
      </c>
      <c r="L304" s="19">
        <f t="shared" si="9"/>
        <v>1737.5</v>
      </c>
    </row>
    <row r="305" spans="2:12" ht="12.75">
      <c r="B305" s="13">
        <v>302</v>
      </c>
      <c r="C305" s="35" t="s">
        <v>622</v>
      </c>
      <c r="D305" s="14" t="s">
        <v>338</v>
      </c>
      <c r="E305" s="15" t="s">
        <v>912</v>
      </c>
      <c r="F305" s="35" t="s">
        <v>25</v>
      </c>
      <c r="G305" s="16">
        <v>35</v>
      </c>
      <c r="H305" s="17">
        <v>80.3</v>
      </c>
      <c r="I305" s="17">
        <v>73</v>
      </c>
      <c r="J305" s="17">
        <v>78.11</v>
      </c>
      <c r="K305" s="18">
        <f t="shared" si="8"/>
        <v>77.14</v>
      </c>
      <c r="L305" s="19">
        <f t="shared" si="9"/>
        <v>2699.9</v>
      </c>
    </row>
    <row r="306" spans="2:12" ht="12.75">
      <c r="B306" s="13">
        <v>303</v>
      </c>
      <c r="C306" s="35" t="s">
        <v>379</v>
      </c>
      <c r="D306" s="14" t="s">
        <v>339</v>
      </c>
      <c r="E306" s="15" t="s">
        <v>913</v>
      </c>
      <c r="F306" s="35" t="s">
        <v>25</v>
      </c>
      <c r="G306" s="16">
        <v>20</v>
      </c>
      <c r="H306" s="17">
        <v>198</v>
      </c>
      <c r="I306" s="17">
        <v>180</v>
      </c>
      <c r="J306" s="17">
        <v>192.6</v>
      </c>
      <c r="K306" s="18">
        <f t="shared" si="8"/>
        <v>190.2</v>
      </c>
      <c r="L306" s="19">
        <f t="shared" si="9"/>
        <v>3804</v>
      </c>
    </row>
    <row r="307" spans="2:12" ht="12.75">
      <c r="B307" s="13">
        <v>304</v>
      </c>
      <c r="C307" s="35" t="s">
        <v>631</v>
      </c>
      <c r="D307" s="14" t="s">
        <v>340</v>
      </c>
      <c r="E307" s="15" t="s">
        <v>914</v>
      </c>
      <c r="F307" s="35" t="s">
        <v>25</v>
      </c>
      <c r="G307" s="16">
        <v>15</v>
      </c>
      <c r="H307" s="17">
        <v>685.3</v>
      </c>
      <c r="I307" s="17">
        <v>623</v>
      </c>
      <c r="J307" s="17">
        <v>666.61</v>
      </c>
      <c r="K307" s="18">
        <f t="shared" si="8"/>
        <v>658.3</v>
      </c>
      <c r="L307" s="19">
        <f t="shared" si="9"/>
        <v>9874.5</v>
      </c>
    </row>
    <row r="308" spans="2:12" ht="12.75">
      <c r="B308" s="13">
        <v>305</v>
      </c>
      <c r="C308" s="35" t="s">
        <v>624</v>
      </c>
      <c r="D308" s="14" t="s">
        <v>341</v>
      </c>
      <c r="E308" s="15" t="s">
        <v>915</v>
      </c>
      <c r="F308" s="35" t="s">
        <v>25</v>
      </c>
      <c r="G308" s="16">
        <v>20</v>
      </c>
      <c r="H308" s="17">
        <v>1161.435</v>
      </c>
      <c r="I308" s="17">
        <v>1055.85</v>
      </c>
      <c r="J308" s="17">
        <v>1129.7595</v>
      </c>
      <c r="K308" s="18">
        <f t="shared" si="8"/>
        <v>1115.68</v>
      </c>
      <c r="L308" s="19">
        <f t="shared" si="9"/>
        <v>22313.600000000002</v>
      </c>
    </row>
    <row r="309" spans="2:12" ht="12.75">
      <c r="B309" s="13">
        <v>306</v>
      </c>
      <c r="C309" s="35" t="s">
        <v>524</v>
      </c>
      <c r="D309" s="14" t="s">
        <v>525</v>
      </c>
      <c r="E309" s="15" t="s">
        <v>916</v>
      </c>
      <c r="F309" s="35" t="s">
        <v>28</v>
      </c>
      <c r="G309" s="16">
        <v>40</v>
      </c>
      <c r="H309" s="17">
        <v>57.915</v>
      </c>
      <c r="I309" s="17">
        <v>52.65</v>
      </c>
      <c r="J309" s="17">
        <v>56.3355</v>
      </c>
      <c r="K309" s="18">
        <f t="shared" si="8"/>
        <v>55.63</v>
      </c>
      <c r="L309" s="19">
        <f t="shared" si="9"/>
        <v>2225.2000000000003</v>
      </c>
    </row>
    <row r="310" spans="2:12" ht="12.75">
      <c r="B310" s="13">
        <v>307</v>
      </c>
      <c r="C310" s="35" t="s">
        <v>522</v>
      </c>
      <c r="D310" s="14" t="s">
        <v>523</v>
      </c>
      <c r="E310" s="15" t="s">
        <v>917</v>
      </c>
      <c r="F310" s="35" t="s">
        <v>28</v>
      </c>
      <c r="G310" s="16">
        <v>80</v>
      </c>
      <c r="H310" s="17">
        <v>134.2</v>
      </c>
      <c r="I310" s="17">
        <v>122</v>
      </c>
      <c r="J310" s="17">
        <v>130.54</v>
      </c>
      <c r="K310" s="18">
        <f t="shared" si="8"/>
        <v>128.91</v>
      </c>
      <c r="L310" s="19">
        <f t="shared" si="9"/>
        <v>10312.8</v>
      </c>
    </row>
    <row r="311" spans="2:12" ht="12.75">
      <c r="B311" s="13">
        <v>308</v>
      </c>
      <c r="C311" s="35" t="s">
        <v>557</v>
      </c>
      <c r="D311" s="14" t="s">
        <v>344</v>
      </c>
      <c r="E311" s="15" t="s">
        <v>918</v>
      </c>
      <c r="F311" s="35" t="s">
        <v>28</v>
      </c>
      <c r="G311" s="16">
        <v>20</v>
      </c>
      <c r="H311" s="17">
        <v>55</v>
      </c>
      <c r="I311" s="17">
        <v>50</v>
      </c>
      <c r="J311" s="17">
        <v>53.5</v>
      </c>
      <c r="K311" s="18">
        <f t="shared" si="8"/>
        <v>52.83</v>
      </c>
      <c r="L311" s="19">
        <f t="shared" si="9"/>
        <v>1056.6</v>
      </c>
    </row>
    <row r="312" spans="2:12" ht="12.75">
      <c r="B312" s="13">
        <v>309</v>
      </c>
      <c r="C312" s="35" t="s">
        <v>557</v>
      </c>
      <c r="D312" s="14" t="s">
        <v>346</v>
      </c>
      <c r="E312" s="15" t="s">
        <v>919</v>
      </c>
      <c r="F312" s="35" t="s">
        <v>25</v>
      </c>
      <c r="G312" s="16">
        <v>20</v>
      </c>
      <c r="H312" s="17">
        <v>45.65</v>
      </c>
      <c r="I312" s="17">
        <v>41.5</v>
      </c>
      <c r="J312" s="17">
        <v>44.405</v>
      </c>
      <c r="K312" s="18">
        <f t="shared" si="8"/>
        <v>43.85</v>
      </c>
      <c r="L312" s="19">
        <f t="shared" si="9"/>
        <v>877</v>
      </c>
    </row>
    <row r="313" spans="2:12" ht="12.75">
      <c r="B313" s="13">
        <v>310</v>
      </c>
      <c r="C313" s="35" t="s">
        <v>557</v>
      </c>
      <c r="D313" s="4" t="s">
        <v>558</v>
      </c>
      <c r="E313" s="15" t="s">
        <v>920</v>
      </c>
      <c r="F313" s="35" t="s">
        <v>28</v>
      </c>
      <c r="G313" s="16">
        <v>20</v>
      </c>
      <c r="H313" s="17">
        <v>39.6</v>
      </c>
      <c r="I313" s="17">
        <v>36</v>
      </c>
      <c r="J313" s="17">
        <v>38.52</v>
      </c>
      <c r="K313" s="18">
        <f t="shared" si="8"/>
        <v>38.04</v>
      </c>
      <c r="L313" s="19">
        <f t="shared" si="9"/>
        <v>760.8</v>
      </c>
    </row>
    <row r="314" spans="2:12" ht="12.75">
      <c r="B314" s="13">
        <v>311</v>
      </c>
      <c r="C314" s="35" t="s">
        <v>625</v>
      </c>
      <c r="D314" s="14" t="s">
        <v>626</v>
      </c>
      <c r="E314" s="15" t="s">
        <v>921</v>
      </c>
      <c r="F314" s="35" t="s">
        <v>28</v>
      </c>
      <c r="G314" s="16">
        <v>100</v>
      </c>
      <c r="H314" s="17">
        <v>15.246</v>
      </c>
      <c r="I314" s="17">
        <v>13.86</v>
      </c>
      <c r="J314" s="17">
        <v>14.8302</v>
      </c>
      <c r="K314" s="18">
        <f t="shared" si="8"/>
        <v>14.65</v>
      </c>
      <c r="L314" s="19">
        <f t="shared" si="9"/>
        <v>1465</v>
      </c>
    </row>
    <row r="315" spans="2:12" ht="12.75">
      <c r="B315" s="13">
        <v>312</v>
      </c>
      <c r="C315" s="35" t="s">
        <v>627</v>
      </c>
      <c r="D315" s="14" t="s">
        <v>628</v>
      </c>
      <c r="E315" s="15" t="s">
        <v>922</v>
      </c>
      <c r="F315" s="35" t="s">
        <v>28</v>
      </c>
      <c r="G315" s="16">
        <v>10</v>
      </c>
      <c r="H315" s="17">
        <v>55</v>
      </c>
      <c r="I315" s="17">
        <v>50</v>
      </c>
      <c r="J315" s="17">
        <v>53.5</v>
      </c>
      <c r="K315" s="18">
        <f t="shared" si="8"/>
        <v>52.83</v>
      </c>
      <c r="L315" s="19">
        <f t="shared" si="9"/>
        <v>528.3</v>
      </c>
    </row>
    <row r="316" spans="2:12" ht="12.75">
      <c r="B316" s="13">
        <v>313</v>
      </c>
      <c r="C316" s="35" t="s">
        <v>627</v>
      </c>
      <c r="D316" s="14" t="s">
        <v>629</v>
      </c>
      <c r="E316" s="15" t="s">
        <v>923</v>
      </c>
      <c r="F316" s="35" t="s">
        <v>28</v>
      </c>
      <c r="G316" s="16">
        <v>24</v>
      </c>
      <c r="H316" s="17">
        <v>55</v>
      </c>
      <c r="I316" s="17">
        <v>50</v>
      </c>
      <c r="J316" s="17">
        <v>53.5</v>
      </c>
      <c r="K316" s="18">
        <f t="shared" si="8"/>
        <v>52.83</v>
      </c>
      <c r="L316" s="19">
        <f t="shared" si="9"/>
        <v>1267.92</v>
      </c>
    </row>
    <row r="317" spans="2:12" ht="12.75">
      <c r="B317" s="13">
        <v>314</v>
      </c>
      <c r="C317" s="35" t="s">
        <v>630</v>
      </c>
      <c r="D317" s="14" t="s">
        <v>351</v>
      </c>
      <c r="E317" s="15" t="s">
        <v>924</v>
      </c>
      <c r="F317" s="35" t="s">
        <v>25</v>
      </c>
      <c r="G317" s="16">
        <v>12</v>
      </c>
      <c r="H317" s="17">
        <v>140.8</v>
      </c>
      <c r="I317" s="17">
        <v>128</v>
      </c>
      <c r="J317" s="17">
        <v>136.96</v>
      </c>
      <c r="K317" s="18">
        <f t="shared" si="8"/>
        <v>135.25</v>
      </c>
      <c r="L317" s="19">
        <f t="shared" si="9"/>
        <v>1623</v>
      </c>
    </row>
    <row r="318" spans="2:12" ht="12.75">
      <c r="B318" s="13">
        <v>315</v>
      </c>
      <c r="C318" s="35" t="s">
        <v>630</v>
      </c>
      <c r="D318" s="14" t="s">
        <v>352</v>
      </c>
      <c r="E318" s="15" t="s">
        <v>925</v>
      </c>
      <c r="F318" s="35" t="s">
        <v>28</v>
      </c>
      <c r="G318" s="16">
        <v>12</v>
      </c>
      <c r="H318" s="17">
        <v>47844.5</v>
      </c>
      <c r="I318" s="17">
        <v>60</v>
      </c>
      <c r="J318" s="17">
        <v>46539.65</v>
      </c>
      <c r="K318" s="18">
        <f t="shared" si="8"/>
        <v>31481.38</v>
      </c>
      <c r="L318" s="19">
        <f t="shared" si="9"/>
        <v>377776.56</v>
      </c>
    </row>
    <row r="319" spans="2:12" ht="12.75">
      <c r="B319" s="13">
        <v>316</v>
      </c>
      <c r="C319" s="35" t="s">
        <v>466</v>
      </c>
      <c r="D319" s="14" t="s">
        <v>353</v>
      </c>
      <c r="E319" s="15" t="s">
        <v>926</v>
      </c>
      <c r="F319" s="35" t="s">
        <v>25</v>
      </c>
      <c r="G319" s="16">
        <v>20</v>
      </c>
      <c r="H319" s="17">
        <v>1320</v>
      </c>
      <c r="I319" s="17">
        <v>1200</v>
      </c>
      <c r="J319" s="17">
        <v>1284</v>
      </c>
      <c r="K319" s="18">
        <f t="shared" si="8"/>
        <v>1268</v>
      </c>
      <c r="L319" s="19">
        <f t="shared" si="9"/>
        <v>25360</v>
      </c>
    </row>
    <row r="320" spans="2:12" ht="12.75">
      <c r="B320" s="13">
        <v>317</v>
      </c>
      <c r="C320" s="35" t="s">
        <v>632</v>
      </c>
      <c r="D320" s="14" t="s">
        <v>354</v>
      </c>
      <c r="E320" s="15" t="s">
        <v>927</v>
      </c>
      <c r="F320" s="35" t="s">
        <v>28</v>
      </c>
      <c r="G320" s="16">
        <v>60</v>
      </c>
      <c r="H320" s="17">
        <v>5.5</v>
      </c>
      <c r="I320" s="17">
        <v>5</v>
      </c>
      <c r="J320" s="17">
        <v>5.35</v>
      </c>
      <c r="K320" s="18">
        <f t="shared" si="8"/>
        <v>5.28</v>
      </c>
      <c r="L320" s="19">
        <f t="shared" si="9"/>
        <v>316.8</v>
      </c>
    </row>
    <row r="321" spans="2:12" ht="12.75">
      <c r="B321" s="13">
        <v>336</v>
      </c>
      <c r="C321" s="35"/>
      <c r="D321" s="14" t="s">
        <v>355</v>
      </c>
      <c r="E321" s="14" t="s">
        <v>355</v>
      </c>
      <c r="F321" s="35" t="s">
        <v>64</v>
      </c>
      <c r="G321" s="16">
        <v>4000</v>
      </c>
      <c r="H321" s="17">
        <v>7.7</v>
      </c>
      <c r="I321" s="17">
        <v>7</v>
      </c>
      <c r="J321" s="17">
        <v>7.49</v>
      </c>
      <c r="K321" s="18">
        <f t="shared" si="8"/>
        <v>7.4</v>
      </c>
      <c r="L321" s="19">
        <f t="shared" si="9"/>
        <v>29600</v>
      </c>
    </row>
    <row r="322" spans="2:12" ht="12.75">
      <c r="B322" s="13">
        <v>337</v>
      </c>
      <c r="C322" s="35"/>
      <c r="D322" s="14" t="s">
        <v>357</v>
      </c>
      <c r="E322" s="14" t="s">
        <v>357</v>
      </c>
      <c r="F322" s="35" t="s">
        <v>64</v>
      </c>
      <c r="G322" s="16">
        <v>200</v>
      </c>
      <c r="H322" s="17">
        <v>5.5</v>
      </c>
      <c r="I322" s="17">
        <v>5</v>
      </c>
      <c r="J322" s="17">
        <v>5.35</v>
      </c>
      <c r="K322" s="18">
        <f t="shared" si="8"/>
        <v>5.28</v>
      </c>
      <c r="L322" s="19">
        <f t="shared" si="9"/>
        <v>1056</v>
      </c>
    </row>
    <row r="323" spans="2:12" ht="12.75">
      <c r="B323" s="13">
        <v>338</v>
      </c>
      <c r="C323" s="35"/>
      <c r="D323" s="14" t="s">
        <v>358</v>
      </c>
      <c r="E323" s="14" t="s">
        <v>358</v>
      </c>
      <c r="F323" s="35" t="s">
        <v>64</v>
      </c>
      <c r="G323" s="16">
        <v>5000</v>
      </c>
      <c r="H323" s="17">
        <v>5.5</v>
      </c>
      <c r="I323" s="17">
        <v>5</v>
      </c>
      <c r="J323" s="17">
        <v>5.35</v>
      </c>
      <c r="K323" s="18">
        <f t="shared" si="8"/>
        <v>5.28</v>
      </c>
      <c r="L323" s="19">
        <f t="shared" si="9"/>
        <v>26400</v>
      </c>
    </row>
    <row r="324" spans="2:12" ht="12.75">
      <c r="B324" s="13">
        <v>339</v>
      </c>
      <c r="C324" s="35"/>
      <c r="D324" s="14" t="s">
        <v>359</v>
      </c>
      <c r="E324" s="14" t="s">
        <v>359</v>
      </c>
      <c r="F324" s="35" t="s">
        <v>64</v>
      </c>
      <c r="G324" s="16">
        <v>5000</v>
      </c>
      <c r="H324" s="17">
        <v>6.6</v>
      </c>
      <c r="I324" s="17">
        <v>6</v>
      </c>
      <c r="J324" s="17">
        <v>6.42</v>
      </c>
      <c r="K324" s="18">
        <f t="shared" si="8"/>
        <v>6.34</v>
      </c>
      <c r="L324" s="19">
        <f t="shared" si="9"/>
        <v>31700</v>
      </c>
    </row>
    <row r="325" spans="2:12" ht="12.75">
      <c r="B325" s="13">
        <v>340</v>
      </c>
      <c r="C325" s="35"/>
      <c r="D325" s="14" t="s">
        <v>360</v>
      </c>
      <c r="E325" s="14" t="s">
        <v>360</v>
      </c>
      <c r="F325" s="35" t="s">
        <v>64</v>
      </c>
      <c r="G325" s="16">
        <v>5000</v>
      </c>
      <c r="H325" s="17">
        <v>7.7</v>
      </c>
      <c r="I325" s="17">
        <v>7</v>
      </c>
      <c r="J325" s="17">
        <v>7.49</v>
      </c>
      <c r="K325" s="18">
        <f t="shared" si="8"/>
        <v>7.4</v>
      </c>
      <c r="L325" s="19">
        <f t="shared" si="9"/>
        <v>37000</v>
      </c>
    </row>
    <row r="326" spans="2:12" ht="25.5">
      <c r="B326" s="13">
        <v>341</v>
      </c>
      <c r="C326" s="35" t="s">
        <v>633</v>
      </c>
      <c r="D326" s="14" t="s">
        <v>361</v>
      </c>
      <c r="E326" s="14" t="s">
        <v>361</v>
      </c>
      <c r="F326" s="35" t="s">
        <v>64</v>
      </c>
      <c r="G326" s="16">
        <v>15</v>
      </c>
      <c r="H326" s="17">
        <v>165</v>
      </c>
      <c r="I326" s="17">
        <v>150</v>
      </c>
      <c r="J326" s="17">
        <v>160.5</v>
      </c>
      <c r="K326" s="18">
        <f t="shared" si="8"/>
        <v>158.5</v>
      </c>
      <c r="L326" s="19">
        <f t="shared" si="9"/>
        <v>2377.5</v>
      </c>
    </row>
    <row r="327" spans="2:12" ht="12.75">
      <c r="B327" s="13">
        <v>342</v>
      </c>
      <c r="C327" s="35" t="s">
        <v>382</v>
      </c>
      <c r="D327" s="14" t="s">
        <v>362</v>
      </c>
      <c r="E327" s="15" t="s">
        <v>928</v>
      </c>
      <c r="F327" s="35" t="s">
        <v>25</v>
      </c>
      <c r="G327" s="16">
        <v>1</v>
      </c>
      <c r="H327" s="17">
        <v>883.3</v>
      </c>
      <c r="I327" s="17">
        <v>803</v>
      </c>
      <c r="J327" s="17">
        <v>859.21</v>
      </c>
      <c r="K327" s="18">
        <f t="shared" si="8"/>
        <v>848.5</v>
      </c>
      <c r="L327" s="19">
        <f t="shared" si="9"/>
        <v>848.5</v>
      </c>
    </row>
    <row r="328" spans="2:12" ht="12.75">
      <c r="B328" s="13">
        <v>343</v>
      </c>
      <c r="C328" s="35" t="s">
        <v>521</v>
      </c>
      <c r="D328" s="14" t="s">
        <v>363</v>
      </c>
      <c r="E328" s="15" t="s">
        <v>929</v>
      </c>
      <c r="F328" s="35" t="s">
        <v>25</v>
      </c>
      <c r="G328" s="16">
        <v>24</v>
      </c>
      <c r="H328" s="17">
        <v>124.916</v>
      </c>
      <c r="I328" s="17">
        <v>113.56</v>
      </c>
      <c r="J328" s="17">
        <v>121.5092</v>
      </c>
      <c r="K328" s="18">
        <f t="shared" si="8"/>
        <v>120</v>
      </c>
      <c r="L328" s="19">
        <f t="shared" si="9"/>
        <v>2880</v>
      </c>
    </row>
    <row r="329" spans="2:12" ht="12.75">
      <c r="B329" s="13">
        <v>344</v>
      </c>
      <c r="C329" s="35" t="s">
        <v>608</v>
      </c>
      <c r="D329" s="14" t="s">
        <v>364</v>
      </c>
      <c r="E329" s="15" t="s">
        <v>930</v>
      </c>
      <c r="F329" s="35" t="s">
        <v>25</v>
      </c>
      <c r="G329" s="16">
        <v>7</v>
      </c>
      <c r="H329" s="17">
        <v>1122.088</v>
      </c>
      <c r="I329" s="17">
        <v>1020.08</v>
      </c>
      <c r="J329" s="17">
        <v>1091.4856</v>
      </c>
      <c r="K329" s="18">
        <f t="shared" si="8"/>
        <v>1077.88</v>
      </c>
      <c r="L329" s="19">
        <f t="shared" si="9"/>
        <v>7545.160000000001</v>
      </c>
    </row>
    <row r="330" spans="2:12" ht="12.75">
      <c r="B330" s="13">
        <v>345</v>
      </c>
      <c r="C330" s="35" t="s">
        <v>456</v>
      </c>
      <c r="D330" s="14" t="s">
        <v>365</v>
      </c>
      <c r="E330" s="15" t="s">
        <v>931</v>
      </c>
      <c r="F330" s="35" t="s">
        <v>25</v>
      </c>
      <c r="G330" s="16">
        <v>12</v>
      </c>
      <c r="H330" s="17">
        <v>137.5</v>
      </c>
      <c r="I330" s="17">
        <v>125</v>
      </c>
      <c r="J330" s="17">
        <v>133.75</v>
      </c>
      <c r="K330" s="18">
        <f t="shared" si="8"/>
        <v>132.08</v>
      </c>
      <c r="L330" s="19">
        <f t="shared" si="9"/>
        <v>1584.96</v>
      </c>
    </row>
    <row r="331" spans="2:12" ht="12.75">
      <c r="B331" s="13">
        <v>346</v>
      </c>
      <c r="C331" s="35" t="s">
        <v>389</v>
      </c>
      <c r="D331" s="14" t="s">
        <v>390</v>
      </c>
      <c r="E331" s="15" t="s">
        <v>932</v>
      </c>
      <c r="F331" s="35" t="s">
        <v>28</v>
      </c>
      <c r="G331" s="16">
        <v>50</v>
      </c>
      <c r="H331" s="17">
        <v>23.089</v>
      </c>
      <c r="I331" s="17">
        <v>20.99</v>
      </c>
      <c r="J331" s="17">
        <v>22.4593</v>
      </c>
      <c r="K331" s="18">
        <f t="shared" si="8"/>
        <v>22.18</v>
      </c>
      <c r="L331" s="19">
        <f t="shared" si="9"/>
        <v>1109</v>
      </c>
    </row>
    <row r="332" spans="2:12" ht="12.75">
      <c r="B332" s="13">
        <v>347</v>
      </c>
      <c r="C332" s="35" t="s">
        <v>389</v>
      </c>
      <c r="D332" s="14" t="s">
        <v>391</v>
      </c>
      <c r="E332" s="15" t="s">
        <v>933</v>
      </c>
      <c r="F332" s="35" t="s">
        <v>28</v>
      </c>
      <c r="G332" s="16">
        <v>60</v>
      </c>
      <c r="H332" s="17">
        <v>51.7</v>
      </c>
      <c r="I332" s="17">
        <v>47</v>
      </c>
      <c r="J332" s="17">
        <v>50.29</v>
      </c>
      <c r="K332" s="18">
        <f t="shared" si="8"/>
        <v>49.66</v>
      </c>
      <c r="L332" s="19">
        <f t="shared" si="9"/>
        <v>2979.6</v>
      </c>
    </row>
    <row r="333" spans="2:12" ht="12.75">
      <c r="B333" s="13">
        <v>348</v>
      </c>
      <c r="C333" s="35" t="s">
        <v>636</v>
      </c>
      <c r="D333" s="14" t="s">
        <v>368</v>
      </c>
      <c r="E333" s="15" t="s">
        <v>896</v>
      </c>
      <c r="F333" s="35" t="s">
        <v>28</v>
      </c>
      <c r="G333" s="16">
        <v>12</v>
      </c>
      <c r="H333" s="17">
        <v>170.5</v>
      </c>
      <c r="I333" s="17">
        <v>155</v>
      </c>
      <c r="J333" s="17">
        <v>165.85</v>
      </c>
      <c r="K333" s="18">
        <f t="shared" si="8"/>
        <v>163.78</v>
      </c>
      <c r="L333" s="19">
        <f t="shared" si="9"/>
        <v>1965.3600000000001</v>
      </c>
    </row>
    <row r="334" spans="2:12" s="23" customFormat="1" ht="12.75">
      <c r="B334" s="20"/>
      <c r="C334" s="45"/>
      <c r="D334" s="21" t="s">
        <v>369</v>
      </c>
      <c r="E334" s="22"/>
      <c r="F334" s="45"/>
      <c r="G334" s="20"/>
      <c r="H334" s="20">
        <f>SUMPRODUCT(G20:G333,H20:H333)</f>
        <v>2708342.197</v>
      </c>
      <c r="I334" s="20">
        <f>SUMPRODUCT(G20:G333,I20:I333)</f>
        <v>1940909.27</v>
      </c>
      <c r="J334" s="20">
        <f>SUMPRODUCT(G20:G333,J20:J333)</f>
        <v>2634478.3189</v>
      </c>
      <c r="K334" s="22"/>
      <c r="L334" s="22">
        <f>SUM(L20:L333)</f>
        <v>2427916.1599999997</v>
      </c>
    </row>
    <row r="337" spans="2:22" s="26" customFormat="1" ht="15.75">
      <c r="B337" s="24"/>
      <c r="C337" s="51"/>
      <c r="D337" s="25" t="s">
        <v>370</v>
      </c>
      <c r="E337" s="25"/>
      <c r="F337" s="28"/>
      <c r="G337" s="24"/>
      <c r="H337" s="27">
        <f>L334</f>
        <v>2427916.1599999997</v>
      </c>
      <c r="I337" s="28" t="s">
        <v>371</v>
      </c>
      <c r="J337" s="24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9" ht="15.75">
      <c r="D338" s="25" t="s">
        <v>372</v>
      </c>
      <c r="I338" s="24" t="s">
        <v>373</v>
      </c>
    </row>
    <row r="342" ht="12.75">
      <c r="H342" s="30"/>
    </row>
  </sheetData>
  <sheetProtection/>
  <autoFilter ref="B19:L334"/>
  <mergeCells count="10">
    <mergeCell ref="G18:G19"/>
    <mergeCell ref="H18:J18"/>
    <mergeCell ref="K18:K19"/>
    <mergeCell ref="L18:L19"/>
    <mergeCell ref="B8:F8"/>
    <mergeCell ref="B15:E15"/>
    <mergeCell ref="B18:B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2019-04-15T13:52:22Z</cp:lastPrinted>
  <dcterms:created xsi:type="dcterms:W3CDTF">2019-03-28T11:20:07Z</dcterms:created>
  <dcterms:modified xsi:type="dcterms:W3CDTF">2019-04-15T13:59:28Z</dcterms:modified>
  <cp:category/>
  <cp:version/>
  <cp:contentType/>
  <cp:contentStatus/>
</cp:coreProperties>
</file>